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3725"/>
  </bookViews>
  <sheets>
    <sheet name="VERSACE 2" sheetId="3" r:id="rId1"/>
  </sheets>
  <definedNames>
    <definedName name="_xlnm._FilterDatabase" localSheetId="0" hidden="1">'VERSACE 2'!$A$8:$AD$37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0" i="3" l="1"/>
  <c r="N11" i="3"/>
  <c r="N12" i="3"/>
  <c r="N34" i="3"/>
  <c r="N23" i="3"/>
  <c r="N20" i="3"/>
  <c r="N17" i="3"/>
  <c r="M17" i="3" l="1"/>
  <c r="M12" i="3"/>
  <c r="M11" i="3"/>
  <c r="M10" i="3"/>
  <c r="M20" i="3"/>
  <c r="M34" i="3"/>
  <c r="M23" i="3"/>
  <c r="N36" i="3"/>
  <c r="N35" i="3"/>
  <c r="N30" i="3"/>
  <c r="N29" i="3"/>
  <c r="N28" i="3"/>
  <c r="N27" i="3"/>
  <c r="N26" i="3"/>
  <c r="N25" i="3"/>
  <c r="N24" i="3"/>
  <c r="N22" i="3"/>
  <c r="N21" i="3"/>
  <c r="N19" i="3"/>
  <c r="N18" i="3"/>
  <c r="N16" i="3"/>
  <c r="N15" i="3"/>
  <c r="N14" i="3"/>
  <c r="N13" i="3"/>
  <c r="N33" i="3"/>
  <c r="N9" i="3"/>
  <c r="N32" i="3"/>
  <c r="N37" i="3"/>
  <c r="N31" i="3"/>
  <c r="M36" i="3" l="1"/>
  <c r="M14" i="3"/>
  <c r="M15" i="3"/>
  <c r="M31" i="3"/>
  <c r="M28" i="3"/>
  <c r="M33" i="3"/>
  <c r="M22" i="3"/>
  <c r="M13" i="3"/>
  <c r="M26" i="3"/>
  <c r="M27" i="3"/>
  <c r="M18" i="3"/>
  <c r="M19" i="3"/>
  <c r="M29" i="3"/>
  <c r="M35" i="3"/>
  <c r="M24" i="3"/>
  <c r="M25" i="3"/>
  <c r="M16" i="3"/>
  <c r="M37" i="3"/>
  <c r="M21" i="3"/>
  <c r="M30" i="3"/>
  <c r="M32" i="3"/>
  <c r="M9" i="3"/>
  <c r="N7" i="3"/>
  <c r="M7" i="3" l="1"/>
</calcChain>
</file>

<file path=xl/sharedStrings.xml><?xml version="1.0" encoding="utf-8"?>
<sst xmlns="http://schemas.openxmlformats.org/spreadsheetml/2006/main" count="340" uniqueCount="169">
  <si>
    <t>AB3</t>
  </si>
  <si>
    <t>AT4</t>
  </si>
  <si>
    <t>XS</t>
  </si>
  <si>
    <t>S</t>
  </si>
  <si>
    <t>M</t>
  </si>
  <si>
    <t>L</t>
  </si>
  <si>
    <t>XL</t>
  </si>
  <si>
    <t>2XL</t>
  </si>
  <si>
    <t>3XL</t>
  </si>
  <si>
    <t>4XL</t>
  </si>
  <si>
    <t>5XL</t>
  </si>
  <si>
    <t>6XL</t>
  </si>
  <si>
    <t>DC3</t>
  </si>
  <si>
    <t>DC7</t>
  </si>
  <si>
    <t>DSN</t>
  </si>
  <si>
    <t>DSS</t>
  </si>
  <si>
    <t>DTU</t>
  </si>
  <si>
    <t>UNICA</t>
  </si>
  <si>
    <t>STYLE</t>
  </si>
  <si>
    <t>FABRIC</t>
  </si>
  <si>
    <t>GENDER</t>
  </si>
  <si>
    <t xml:space="preserve">SKU </t>
  </si>
  <si>
    <t>COLOR</t>
  </si>
  <si>
    <t>COMPOSITION</t>
  </si>
  <si>
    <t>SIZE</t>
  </si>
  <si>
    <t>PICTURE</t>
  </si>
  <si>
    <t>TOT Q.TY</t>
  </si>
  <si>
    <t>Size Grid</t>
  </si>
  <si>
    <t>Tg.</t>
  </si>
  <si>
    <t>MINI BAG</t>
  </si>
  <si>
    <t>DVIT2T</t>
  </si>
  <si>
    <t>W</t>
  </si>
  <si>
    <t>CALF LTH</t>
  </si>
  <si>
    <t>1B00V</t>
  </si>
  <si>
    <t>100% CALF LE</t>
  </si>
  <si>
    <t>210x115x50 mm</t>
  </si>
  <si>
    <t>Black-Versace Gold</t>
  </si>
  <si>
    <t>190x120x40 mm</t>
  </si>
  <si>
    <t>1LA5V</t>
  </si>
  <si>
    <t>Plum-Versace Gold</t>
  </si>
  <si>
    <t>POUCH</t>
  </si>
  <si>
    <t>1A03912</t>
  </si>
  <si>
    <t>LAMB LTH QUILTED+LAMB LTH+METAL HW</t>
  </si>
  <si>
    <t xml:space="preserve">AZ1074-100% AOS </t>
  </si>
  <si>
    <t>210x160x20 mm</t>
  </si>
  <si>
    <t>BEAUTY</t>
  </si>
  <si>
    <t>1A02155</t>
  </si>
  <si>
    <t>NYLON+CALF LTH+ENAMEL HW</t>
  </si>
  <si>
    <t xml:space="preserve">AZ0779-100% PA </t>
  </si>
  <si>
    <t>190x120x90 mm</t>
  </si>
  <si>
    <t>MINIBAG</t>
  </si>
  <si>
    <t>TOTE</t>
  </si>
  <si>
    <t>1A10397</t>
  </si>
  <si>
    <t>CANVAS+CALF LTH+STUDS</t>
  </si>
  <si>
    <t xml:space="preserve">AZ0797-100% CO </t>
  </si>
  <si>
    <t>265x210x140 mm</t>
  </si>
  <si>
    <t>MINI TOTE</t>
  </si>
  <si>
    <t>210x160x80 mm</t>
  </si>
  <si>
    <t>340x250x140 mm</t>
  </si>
  <si>
    <t>SM TOTE</t>
  </si>
  <si>
    <t>270x185x120 mm</t>
  </si>
  <si>
    <t>1A15746</t>
  </si>
  <si>
    <t>CALF LTH GRAINY+SUEDE</t>
  </si>
  <si>
    <t>1A15734</t>
  </si>
  <si>
    <t>PATENT</t>
  </si>
  <si>
    <t>VITELLO</t>
  </si>
  <si>
    <t>150X280X360</t>
  </si>
  <si>
    <t>Nero-Oro Versace</t>
  </si>
  <si>
    <t>TOP HANDLE</t>
  </si>
  <si>
    <t>90X220X260</t>
  </si>
  <si>
    <t>LOW TOP</t>
  </si>
  <si>
    <t>1A14886</t>
  </si>
  <si>
    <t>SUEDE+CALF LTH+FABRIC</t>
  </si>
  <si>
    <t>1W000</t>
  </si>
  <si>
    <t>-</t>
  </si>
  <si>
    <t>0x0x0 mm</t>
  </si>
  <si>
    <t>White Optical</t>
  </si>
  <si>
    <t>1A15953</t>
  </si>
  <si>
    <t>SUEDE+ FABRIC PR. BAROCCO</t>
  </si>
  <si>
    <t>2B130</t>
  </si>
  <si>
    <t>Black+Gold</t>
  </si>
  <si>
    <t>5B000</t>
  </si>
  <si>
    <t>ACTIVEWEAR</t>
  </si>
  <si>
    <t>1A12064</t>
  </si>
  <si>
    <t>SWEAT FABRIC + PR. MEDUSA VERSACE GRECA</t>
  </si>
  <si>
    <t>2B020</t>
  </si>
  <si>
    <t xml:space="preserve">AZ1109-100% CO </t>
  </si>
  <si>
    <t>Black+White</t>
  </si>
  <si>
    <t>1A14074</t>
  </si>
  <si>
    <t>SWEAT FABRIC + EMBR. MEDUSA</t>
  </si>
  <si>
    <t xml:space="preserve">AZ2466-100% CO </t>
  </si>
  <si>
    <t>SWEATSHIRT</t>
  </si>
  <si>
    <t>1A15809</t>
  </si>
  <si>
    <t>COMBO JERSEY + PR. VERSACE BANDANAMAMA</t>
  </si>
  <si>
    <t>1A14057</t>
  </si>
  <si>
    <t>TESSUTO FELPA NON GARZATA+STAMPA MEDUSA+VERSACE</t>
  </si>
  <si>
    <t>2B150</t>
  </si>
  <si>
    <t xml:space="preserve">AZ1313-100% CO </t>
  </si>
  <si>
    <t>0X0X0</t>
  </si>
  <si>
    <t>Nero+Oro</t>
  </si>
  <si>
    <t>POLO</t>
  </si>
  <si>
    <t>JERSEY + PR. GRECA</t>
  </si>
  <si>
    <t>2W020</t>
  </si>
  <si>
    <t>White+Black</t>
  </si>
  <si>
    <t>A89507S</t>
  </si>
  <si>
    <t>1A14046</t>
  </si>
  <si>
    <t>POLO TESSUTO PIQUET + RICAMO MEDUSA</t>
  </si>
  <si>
    <t xml:space="preserve">AZ1369-100% CO </t>
  </si>
  <si>
    <t>Bianco+Nero</t>
  </si>
  <si>
    <t>A89500S</t>
  </si>
  <si>
    <t>T-SHIRT</t>
  </si>
  <si>
    <t>1A14050</t>
  </si>
  <si>
    <t>JERSEY COMMTO + RICAMO MEDUSA</t>
  </si>
  <si>
    <t>2BI10</t>
  </si>
  <si>
    <t>1A14426</t>
  </si>
  <si>
    <t>PIQUET + COLLAR ST. LOGO + VERSACE EMBR.</t>
  </si>
  <si>
    <t xml:space="preserve">AZ2447-100% CO </t>
  </si>
  <si>
    <t>1A15633</t>
  </si>
  <si>
    <t>COTTON PIQUET + ST.LEAFY COLLAR + EMBR. MEDUSA</t>
  </si>
  <si>
    <t>2W0C0</t>
  </si>
  <si>
    <t>Ivory+Oro</t>
  </si>
  <si>
    <t>2BB60</t>
  </si>
  <si>
    <t>Black+Royal Blue</t>
  </si>
  <si>
    <t>1A14053</t>
  </si>
  <si>
    <t>JERSEY COMMTO + STAMPA VERSACE E MEDUSA GRECA</t>
  </si>
  <si>
    <t>2B900</t>
  </si>
  <si>
    <t xml:space="preserve">AZ0117-100% CO </t>
  </si>
  <si>
    <t>Nero+Silver</t>
  </si>
  <si>
    <t>1A16040</t>
  </si>
  <si>
    <t>JERSEY+PR. VERSACE</t>
  </si>
  <si>
    <t>1A13835</t>
  </si>
  <si>
    <t>1A16192</t>
  </si>
  <si>
    <t>SUEDE+ +CALF LTH</t>
  </si>
  <si>
    <t>6BJ30</t>
  </si>
  <si>
    <t>Black+Blue+Rosso+Pearl Grey</t>
  </si>
  <si>
    <t>COLOR DESCRIPTION</t>
  </si>
  <si>
    <t>RRP</t>
  </si>
  <si>
    <t>TTL RRP</t>
  </si>
  <si>
    <t>FABRIC DESCRIPTION</t>
  </si>
  <si>
    <t>STYLE DESCRIPTION</t>
  </si>
  <si>
    <t>1015525_DVIT2T_1B00V</t>
  </si>
  <si>
    <t>1015579_1A03912_1B00V</t>
  </si>
  <si>
    <t>1015578_1A02155_1B00V</t>
  </si>
  <si>
    <t>1014568_1A10397_1B00V</t>
  </si>
  <si>
    <t>1020720_DVIT2T_1B00V</t>
  </si>
  <si>
    <t>1015537_DVIT2T_1B00V</t>
  </si>
  <si>
    <t>1015536_DVIT2T_1B00V</t>
  </si>
  <si>
    <t>1020720_1A15746_1LA5V</t>
  </si>
  <si>
    <t>1015573_1A15734_1B00V</t>
  </si>
  <si>
    <t>1015533_DVIT2T_1B00V</t>
  </si>
  <si>
    <t>1014246_DVIT2T_1B00V</t>
  </si>
  <si>
    <t>1011852_1A12064_2B020</t>
  </si>
  <si>
    <t>1011852_1A14074_2B130</t>
  </si>
  <si>
    <t>1021515_1A15809_5B000</t>
  </si>
  <si>
    <t>1011853_1A14057_2B150</t>
  </si>
  <si>
    <t>A89507S_1A14046_2W020</t>
  </si>
  <si>
    <t>A89500S_1A14050_2BI10</t>
  </si>
  <si>
    <t>1012260_1A14426_2W020</t>
  </si>
  <si>
    <t>1012260_1A15633_2B130</t>
  </si>
  <si>
    <t>1012260_1A15633_2W0C0</t>
  </si>
  <si>
    <t>1012260_1A14426_2BB60</t>
  </si>
  <si>
    <t>1011861_1A14053_2B900</t>
  </si>
  <si>
    <t>1014427_1A16040_2B020</t>
  </si>
  <si>
    <t>1014427_1A16040_2W020</t>
  </si>
  <si>
    <t>1014427_1A13835_2B020</t>
  </si>
  <si>
    <t>1014427_1A13835_2W020</t>
  </si>
  <si>
    <t>1021575_1A16192_6BJ30</t>
  </si>
  <si>
    <t>1021575_1A14886_1W000</t>
  </si>
  <si>
    <t>1021575_1A15953_2B130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</si>
</sst>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0.0%"/>
    <numFmt numFmtId="166" formatCode="_-* #,##0_-;\-* #,##0_-;_-* &quot;-&quot;??_-;_-@_-"/>
    <numFmt numFmtId="167" formatCode="_([$€-2]\ * #,##0.00_);_([$€-2]\ * \(#,##0.00\);_([$€-2]\ 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rgb="FF000000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vertical="center"/>
    </xf>
    <xf numFmtId="167" fontId="2" fillId="8" borderId="0" xfId="0" applyNumberFormat="1" applyFont="1" applyFill="1" applyAlignment="1">
      <alignment horizontal="center"/>
    </xf>
    <xf numFmtId="3" fontId="3" fillId="7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44" fontId="4" fillId="0" borderId="0" xfId="2" applyFont="1" applyAlignment="1">
      <alignment horizontal="center" vertical="center"/>
    </xf>
    <xf numFmtId="1" fontId="5" fillId="0" borderId="0" xfId="3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5" fontId="2" fillId="0" borderId="0" xfId="3" applyNumberFormat="1" applyFont="1" applyFill="1" applyBorder="1" applyAlignment="1">
      <alignment horizontal="center" vertical="center"/>
    </xf>
    <xf numFmtId="44" fontId="3" fillId="0" borderId="0" xfId="2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44" fontId="4" fillId="0" borderId="1" xfId="2" applyFont="1" applyFill="1" applyBorder="1" applyAlignment="1">
      <alignment horizontal="center" vertical="center" wrapText="1"/>
    </xf>
    <xf numFmtId="44" fontId="4" fillId="0" borderId="1" xfId="2" applyFont="1" applyBorder="1" applyAlignment="1">
      <alignment horizontal="center" vertical="center" wrapText="1"/>
    </xf>
    <xf numFmtId="1" fontId="3" fillId="0" borderId="1" xfId="3" applyNumberFormat="1" applyFont="1" applyFill="1" applyBorder="1" applyAlignment="1">
      <alignment horizontal="center" vertical="center"/>
    </xf>
    <xf numFmtId="1" fontId="4" fillId="0" borderId="1" xfId="3" applyNumberFormat="1" applyFont="1" applyFill="1" applyBorder="1" applyAlignment="1">
      <alignment horizontal="center" vertical="center"/>
    </xf>
    <xf numFmtId="1" fontId="4" fillId="4" borderId="1" xfId="3" applyNumberFormat="1" applyFont="1" applyFill="1" applyBorder="1" applyAlignment="1">
      <alignment horizontal="center" vertical="center"/>
    </xf>
    <xf numFmtId="44" fontId="5" fillId="0" borderId="0" xfId="2" applyFont="1"/>
    <xf numFmtId="0" fontId="5" fillId="0" borderId="0" xfId="0" applyFont="1" applyAlignment="1">
      <alignment horizontal="center"/>
    </xf>
    <xf numFmtId="49" fontId="3" fillId="9" borderId="1" xfId="0" applyNumberFormat="1" applyFont="1" applyFill="1" applyBorder="1" applyAlignment="1">
      <alignment horizontal="center" vertical="center" wrapText="1"/>
    </xf>
    <xf numFmtId="2" fontId="3" fillId="9" borderId="1" xfId="0" applyNumberFormat="1" applyFont="1" applyFill="1" applyBorder="1" applyAlignment="1">
      <alignment horizontal="center" vertical="center" wrapText="1"/>
    </xf>
    <xf numFmtId="3" fontId="3" fillId="9" borderId="1" xfId="0" applyNumberFormat="1" applyFont="1" applyFill="1" applyBorder="1" applyAlignment="1">
      <alignment horizontal="center" vertical="center" wrapText="1"/>
    </xf>
    <xf numFmtId="44" fontId="3" fillId="9" borderId="1" xfId="2" applyFont="1" applyFill="1" applyBorder="1" applyAlignment="1">
      <alignment horizontal="center" vertical="center" wrapText="1"/>
    </xf>
    <xf numFmtId="1" fontId="2" fillId="9" borderId="1" xfId="3" applyNumberFormat="1" applyFont="1" applyFill="1" applyBorder="1" applyAlignment="1">
      <alignment horizontal="center" vertical="center" wrapText="1"/>
    </xf>
    <xf numFmtId="166" fontId="2" fillId="9" borderId="1" xfId="1" applyNumberFormat="1" applyFont="1" applyFill="1" applyBorder="1" applyAlignment="1">
      <alignment horizontal="center" vertical="center" wrapText="1"/>
    </xf>
    <xf numFmtId="166" fontId="2" fillId="8" borderId="0" xfId="1" applyNumberFormat="1" applyFont="1" applyFill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colors>
    <mruColors>
      <color rgb="FFF8AE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emf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22224</xdr:colOff>
      <xdr:row>8</xdr:row>
      <xdr:rowOff>440531</xdr:rowOff>
    </xdr:from>
    <xdr:to>
      <xdr:col>10</xdr:col>
      <xdr:colOff>1333500</xdr:colOff>
      <xdr:row>8</xdr:row>
      <xdr:rowOff>1547813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100299" y="3278981"/>
          <a:ext cx="1130301" cy="0"/>
        </a:xfrm>
        <a:prstGeom prst="rect">
          <a:avLst/>
        </a:prstGeom>
      </xdr:spPr>
    </xdr:pic>
    <xdr:clientData/>
  </xdr:twoCellAnchor>
  <xdr:twoCellAnchor>
    <xdr:from>
      <xdr:col>10</xdr:col>
      <xdr:colOff>69849</xdr:colOff>
      <xdr:row>14</xdr:row>
      <xdr:rowOff>63500</xdr:rowOff>
    </xdr:from>
    <xdr:to>
      <xdr:col>10</xdr:col>
      <xdr:colOff>1107280</xdr:colOff>
      <xdr:row>14</xdr:row>
      <xdr:rowOff>1238250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4" y="14465300"/>
          <a:ext cx="1037431" cy="1174750"/>
        </a:xfrm>
        <a:prstGeom prst="rect">
          <a:avLst/>
        </a:prstGeom>
      </xdr:spPr>
    </xdr:pic>
    <xdr:clientData/>
  </xdr:twoCellAnchor>
  <xdr:twoCellAnchor>
    <xdr:from>
      <xdr:col>10</xdr:col>
      <xdr:colOff>69850</xdr:colOff>
      <xdr:row>13</xdr:row>
      <xdr:rowOff>63500</xdr:rowOff>
    </xdr:from>
    <xdr:to>
      <xdr:col>10</xdr:col>
      <xdr:colOff>1238250</xdr:colOff>
      <xdr:row>13</xdr:row>
      <xdr:rowOff>1309688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5" y="13074650"/>
          <a:ext cx="1082675" cy="1246188"/>
        </a:xfrm>
        <a:prstGeom prst="rect">
          <a:avLst/>
        </a:prstGeom>
      </xdr:spPr>
    </xdr:pic>
    <xdr:clientData/>
  </xdr:twoCellAnchor>
  <xdr:twoCellAnchor>
    <xdr:from>
      <xdr:col>10</xdr:col>
      <xdr:colOff>69850</xdr:colOff>
      <xdr:row>15</xdr:row>
      <xdr:rowOff>0</xdr:rowOff>
    </xdr:from>
    <xdr:to>
      <xdr:col>10</xdr:col>
      <xdr:colOff>1262062</xdr:colOff>
      <xdr:row>15</xdr:row>
      <xdr:rowOff>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5" y="15855950"/>
          <a:ext cx="1087437" cy="1329532"/>
        </a:xfrm>
        <a:prstGeom prst="rect">
          <a:avLst/>
        </a:prstGeom>
      </xdr:spPr>
    </xdr:pic>
    <xdr:clientData/>
  </xdr:twoCellAnchor>
  <xdr:twoCellAnchor>
    <xdr:from>
      <xdr:col>10</xdr:col>
      <xdr:colOff>69849</xdr:colOff>
      <xdr:row>16</xdr:row>
      <xdr:rowOff>63500</xdr:rowOff>
    </xdr:from>
    <xdr:to>
      <xdr:col>10</xdr:col>
      <xdr:colOff>1297780</xdr:colOff>
      <xdr:row>16</xdr:row>
      <xdr:rowOff>1214438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4" y="18637250"/>
          <a:ext cx="1085056" cy="1150938"/>
        </a:xfrm>
        <a:prstGeom prst="rect">
          <a:avLst/>
        </a:prstGeom>
      </xdr:spPr>
    </xdr:pic>
    <xdr:clientData/>
  </xdr:twoCellAnchor>
  <xdr:twoCellAnchor>
    <xdr:from>
      <xdr:col>10</xdr:col>
      <xdr:colOff>69850</xdr:colOff>
      <xdr:row>12</xdr:row>
      <xdr:rowOff>63500</xdr:rowOff>
    </xdr:from>
    <xdr:to>
      <xdr:col>10</xdr:col>
      <xdr:colOff>1250156</xdr:colOff>
      <xdr:row>12</xdr:row>
      <xdr:rowOff>1416844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5" y="11684000"/>
          <a:ext cx="1085056" cy="1324769"/>
        </a:xfrm>
        <a:prstGeom prst="rect">
          <a:avLst/>
        </a:prstGeom>
      </xdr:spPr>
    </xdr:pic>
    <xdr:clientData/>
  </xdr:twoCellAnchor>
  <xdr:twoCellAnchor>
    <xdr:from>
      <xdr:col>10</xdr:col>
      <xdr:colOff>69849</xdr:colOff>
      <xdr:row>11</xdr:row>
      <xdr:rowOff>369094</xdr:rowOff>
    </xdr:from>
    <xdr:to>
      <xdr:col>10</xdr:col>
      <xdr:colOff>1285874</xdr:colOff>
      <xdr:row>11</xdr:row>
      <xdr:rowOff>1285874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147924" y="9208294"/>
          <a:ext cx="1082675" cy="916780"/>
        </a:xfrm>
        <a:prstGeom prst="rect">
          <a:avLst/>
        </a:prstGeom>
      </xdr:spPr>
    </xdr:pic>
    <xdr:clientData/>
  </xdr:twoCellAnchor>
  <xdr:twoCellAnchor>
    <xdr:from>
      <xdr:col>10</xdr:col>
      <xdr:colOff>69850</xdr:colOff>
      <xdr:row>16</xdr:row>
      <xdr:rowOff>0</xdr:rowOff>
    </xdr:from>
    <xdr:to>
      <xdr:col>10</xdr:col>
      <xdr:colOff>831850</xdr:colOff>
      <xdr:row>16</xdr:row>
      <xdr:rowOff>0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5" y="18573750"/>
          <a:ext cx="762000" cy="0"/>
        </a:xfrm>
        <a:prstGeom prst="rect">
          <a:avLst/>
        </a:prstGeom>
      </xdr:spPr>
    </xdr:pic>
    <xdr:clientData/>
  </xdr:twoCellAnchor>
  <xdr:twoCellAnchor>
    <xdr:from>
      <xdr:col>10</xdr:col>
      <xdr:colOff>105568</xdr:colOff>
      <xdr:row>9</xdr:row>
      <xdr:rowOff>63500</xdr:rowOff>
    </xdr:from>
    <xdr:to>
      <xdr:col>10</xdr:col>
      <xdr:colOff>1285874</xdr:colOff>
      <xdr:row>9</xdr:row>
      <xdr:rowOff>1345406</xdr:rowOff>
    </xdr:to>
    <xdr:pic>
      <xdr:nvPicPr>
        <xdr:cNvPr id="12" name="Immagine 1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83643" y="4730750"/>
          <a:ext cx="1046956" cy="1281906"/>
        </a:xfrm>
        <a:prstGeom prst="rect">
          <a:avLst/>
        </a:prstGeom>
      </xdr:spPr>
    </xdr:pic>
    <xdr:clientData/>
  </xdr:twoCellAnchor>
  <xdr:twoCellAnchor>
    <xdr:from>
      <xdr:col>10</xdr:col>
      <xdr:colOff>69850</xdr:colOff>
      <xdr:row>10</xdr:row>
      <xdr:rowOff>63499</xdr:rowOff>
    </xdr:from>
    <xdr:to>
      <xdr:col>10</xdr:col>
      <xdr:colOff>1154906</xdr:colOff>
      <xdr:row>10</xdr:row>
      <xdr:rowOff>1393030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5" y="6121399"/>
          <a:ext cx="1085056" cy="1329531"/>
        </a:xfrm>
        <a:prstGeom prst="rect">
          <a:avLst/>
        </a:prstGeom>
      </xdr:spPr>
    </xdr:pic>
    <xdr:clientData/>
  </xdr:twoCellAnchor>
  <xdr:twoCellAnchor>
    <xdr:from>
      <xdr:col>10</xdr:col>
      <xdr:colOff>153194</xdr:colOff>
      <xdr:row>19</xdr:row>
      <xdr:rowOff>218280</xdr:rowOff>
    </xdr:from>
    <xdr:to>
      <xdr:col>10</xdr:col>
      <xdr:colOff>1238250</xdr:colOff>
      <xdr:row>19</xdr:row>
      <xdr:rowOff>1607343</xdr:rowOff>
    </xdr:to>
    <xdr:pic>
      <xdr:nvPicPr>
        <xdr:cNvPr id="17" name="Immagine 16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31269" y="25745280"/>
          <a:ext cx="999331" cy="1169988"/>
        </a:xfrm>
        <a:prstGeom prst="rect">
          <a:avLst/>
        </a:prstGeom>
      </xdr:spPr>
    </xdr:pic>
    <xdr:clientData/>
  </xdr:twoCellAnchor>
  <xdr:twoCellAnchor>
    <xdr:from>
      <xdr:col>10</xdr:col>
      <xdr:colOff>63499</xdr:colOff>
      <xdr:row>20</xdr:row>
      <xdr:rowOff>63500</xdr:rowOff>
    </xdr:from>
    <xdr:to>
      <xdr:col>10</xdr:col>
      <xdr:colOff>1262062</xdr:colOff>
      <xdr:row>20</xdr:row>
      <xdr:rowOff>1488282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1574" y="26981150"/>
          <a:ext cx="1093788" cy="1329532"/>
        </a:xfrm>
        <a:prstGeom prst="rect">
          <a:avLst/>
        </a:prstGeom>
      </xdr:spPr>
    </xdr:pic>
    <xdr:clientData/>
  </xdr:twoCellAnchor>
  <xdr:twoCellAnchor>
    <xdr:from>
      <xdr:col>10</xdr:col>
      <xdr:colOff>66674</xdr:colOff>
      <xdr:row>28</xdr:row>
      <xdr:rowOff>66675</xdr:rowOff>
    </xdr:from>
    <xdr:to>
      <xdr:col>10</xdr:col>
      <xdr:colOff>1273967</xdr:colOff>
      <xdr:row>28</xdr:row>
      <xdr:rowOff>1571625</xdr:rowOff>
    </xdr:to>
    <xdr:pic>
      <xdr:nvPicPr>
        <xdr:cNvPr id="23" name="Immagine 2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4749" y="43672125"/>
          <a:ext cx="1083468" cy="1323975"/>
        </a:xfrm>
        <a:prstGeom prst="rect">
          <a:avLst/>
        </a:prstGeom>
      </xdr:spPr>
    </xdr:pic>
    <xdr:clientData/>
  </xdr:twoCellAnchor>
  <xdr:twoCellAnchor>
    <xdr:from>
      <xdr:col>10</xdr:col>
      <xdr:colOff>166686</xdr:colOff>
      <xdr:row>25</xdr:row>
      <xdr:rowOff>75406</xdr:rowOff>
    </xdr:from>
    <xdr:to>
      <xdr:col>10</xdr:col>
      <xdr:colOff>1393031</xdr:colOff>
      <xdr:row>25</xdr:row>
      <xdr:rowOff>1476375</xdr:rowOff>
    </xdr:to>
    <xdr:pic>
      <xdr:nvPicPr>
        <xdr:cNvPr id="24" name="Immagine 23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4761" y="39508906"/>
          <a:ext cx="988220" cy="1315244"/>
        </a:xfrm>
        <a:prstGeom prst="rect">
          <a:avLst/>
        </a:prstGeom>
      </xdr:spPr>
    </xdr:pic>
    <xdr:clientData/>
  </xdr:twoCellAnchor>
  <xdr:twoCellAnchor>
    <xdr:from>
      <xdr:col>10</xdr:col>
      <xdr:colOff>69849</xdr:colOff>
      <xdr:row>26</xdr:row>
      <xdr:rowOff>63499</xdr:rowOff>
    </xdr:from>
    <xdr:to>
      <xdr:col>10</xdr:col>
      <xdr:colOff>1285874</xdr:colOff>
      <xdr:row>26</xdr:row>
      <xdr:rowOff>1571624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4" y="40887649"/>
          <a:ext cx="1082675" cy="1327150"/>
        </a:xfrm>
        <a:prstGeom prst="rect">
          <a:avLst/>
        </a:prstGeom>
      </xdr:spPr>
    </xdr:pic>
    <xdr:clientData/>
  </xdr:twoCellAnchor>
  <xdr:twoCellAnchor>
    <xdr:from>
      <xdr:col>10</xdr:col>
      <xdr:colOff>69849</xdr:colOff>
      <xdr:row>27</xdr:row>
      <xdr:rowOff>63499</xdr:rowOff>
    </xdr:from>
    <xdr:to>
      <xdr:col>10</xdr:col>
      <xdr:colOff>1285874</xdr:colOff>
      <xdr:row>27</xdr:row>
      <xdr:rowOff>1488280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4" y="42278299"/>
          <a:ext cx="1082675" cy="1329531"/>
        </a:xfrm>
        <a:prstGeom prst="rect">
          <a:avLst/>
        </a:prstGeom>
      </xdr:spPr>
    </xdr:pic>
    <xdr:clientData/>
  </xdr:twoCellAnchor>
  <xdr:twoCellAnchor>
    <xdr:from>
      <xdr:col>10</xdr:col>
      <xdr:colOff>69850</xdr:colOff>
      <xdr:row>32</xdr:row>
      <xdr:rowOff>63499</xdr:rowOff>
    </xdr:from>
    <xdr:to>
      <xdr:col>10</xdr:col>
      <xdr:colOff>1262062</xdr:colOff>
      <xdr:row>32</xdr:row>
      <xdr:rowOff>1583530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5" y="57575449"/>
          <a:ext cx="1087437" cy="1329531"/>
        </a:xfrm>
        <a:prstGeom prst="rect">
          <a:avLst/>
        </a:prstGeom>
      </xdr:spPr>
    </xdr:pic>
    <xdr:clientData/>
  </xdr:twoCellAnchor>
  <xdr:twoCellAnchor>
    <xdr:from>
      <xdr:col>10</xdr:col>
      <xdr:colOff>69849</xdr:colOff>
      <xdr:row>33</xdr:row>
      <xdr:rowOff>63499</xdr:rowOff>
    </xdr:from>
    <xdr:to>
      <xdr:col>10</xdr:col>
      <xdr:colOff>1297780</xdr:colOff>
      <xdr:row>33</xdr:row>
      <xdr:rowOff>1547812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4" y="58966099"/>
          <a:ext cx="1085056" cy="1331913"/>
        </a:xfrm>
        <a:prstGeom prst="rect">
          <a:avLst/>
        </a:prstGeom>
      </xdr:spPr>
    </xdr:pic>
    <xdr:clientData/>
  </xdr:twoCellAnchor>
  <xdr:twoCellAnchor>
    <xdr:from>
      <xdr:col>10</xdr:col>
      <xdr:colOff>129380</xdr:colOff>
      <xdr:row>30</xdr:row>
      <xdr:rowOff>194468</xdr:rowOff>
    </xdr:from>
    <xdr:to>
      <xdr:col>10</xdr:col>
      <xdr:colOff>1250155</xdr:colOff>
      <xdr:row>30</xdr:row>
      <xdr:rowOff>1583531</xdr:rowOff>
    </xdr:to>
    <xdr:pic>
      <xdr:nvPicPr>
        <xdr:cNvPr id="29" name="Immagine 28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07455" y="53534468"/>
          <a:ext cx="1025525" cy="1198563"/>
        </a:xfrm>
        <a:prstGeom prst="rect">
          <a:avLst/>
        </a:prstGeom>
      </xdr:spPr>
    </xdr:pic>
    <xdr:clientData/>
  </xdr:twoCellAnchor>
  <xdr:twoCellAnchor>
    <xdr:from>
      <xdr:col>10</xdr:col>
      <xdr:colOff>105569</xdr:colOff>
      <xdr:row>31</xdr:row>
      <xdr:rowOff>158749</xdr:rowOff>
    </xdr:from>
    <xdr:to>
      <xdr:col>10</xdr:col>
      <xdr:colOff>1202531</xdr:colOff>
      <xdr:row>31</xdr:row>
      <xdr:rowOff>1643062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83644" y="54889399"/>
          <a:ext cx="1049337" cy="1236663"/>
        </a:xfrm>
        <a:prstGeom prst="rect">
          <a:avLst/>
        </a:prstGeom>
      </xdr:spPr>
    </xdr:pic>
    <xdr:clientData/>
  </xdr:twoCellAnchor>
  <xdr:twoCellAnchor>
    <xdr:from>
      <xdr:col>10</xdr:col>
      <xdr:colOff>69850</xdr:colOff>
      <xdr:row>21</xdr:row>
      <xdr:rowOff>63500</xdr:rowOff>
    </xdr:from>
    <xdr:to>
      <xdr:col>10</xdr:col>
      <xdr:colOff>1262062</xdr:colOff>
      <xdr:row>21</xdr:row>
      <xdr:rowOff>1524000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5" y="28371800"/>
          <a:ext cx="1087437" cy="1327150"/>
        </a:xfrm>
        <a:prstGeom prst="rect">
          <a:avLst/>
        </a:prstGeom>
      </xdr:spPr>
    </xdr:pic>
    <xdr:clientData/>
  </xdr:twoCellAnchor>
  <xdr:twoCellAnchor>
    <xdr:from>
      <xdr:col>10</xdr:col>
      <xdr:colOff>69849</xdr:colOff>
      <xdr:row>35</xdr:row>
      <xdr:rowOff>63500</xdr:rowOff>
    </xdr:from>
    <xdr:to>
      <xdr:col>10</xdr:col>
      <xdr:colOff>1297780</xdr:colOff>
      <xdr:row>35</xdr:row>
      <xdr:rowOff>1214438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4" y="63138050"/>
          <a:ext cx="1085056" cy="1150938"/>
        </a:xfrm>
        <a:prstGeom prst="rect">
          <a:avLst/>
        </a:prstGeom>
      </xdr:spPr>
    </xdr:pic>
    <xdr:clientData/>
  </xdr:twoCellAnchor>
  <xdr:twoCellAnchor>
    <xdr:from>
      <xdr:col>10</xdr:col>
      <xdr:colOff>58643</xdr:colOff>
      <xdr:row>35</xdr:row>
      <xdr:rowOff>1340969</xdr:rowOff>
    </xdr:from>
    <xdr:to>
      <xdr:col>10</xdr:col>
      <xdr:colOff>1176084</xdr:colOff>
      <xdr:row>36</xdr:row>
      <xdr:rowOff>1245253</xdr:rowOff>
    </xdr:to>
    <xdr:pic>
      <xdr:nvPicPr>
        <xdr:cNvPr id="37" name="Immagine 36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67584" y="41558881"/>
          <a:ext cx="1117441" cy="1293813"/>
        </a:xfrm>
        <a:prstGeom prst="rect">
          <a:avLst/>
        </a:prstGeom>
      </xdr:spPr>
    </xdr:pic>
    <xdr:clientData/>
  </xdr:twoCellAnchor>
  <xdr:twoCellAnchor>
    <xdr:from>
      <xdr:col>10</xdr:col>
      <xdr:colOff>93662</xdr:colOff>
      <xdr:row>34</xdr:row>
      <xdr:rowOff>158750</xdr:rowOff>
    </xdr:from>
    <xdr:to>
      <xdr:col>10</xdr:col>
      <xdr:colOff>1297780</xdr:colOff>
      <xdr:row>34</xdr:row>
      <xdr:rowOff>1238250</xdr:rowOff>
    </xdr:to>
    <xdr:pic>
      <xdr:nvPicPr>
        <xdr:cNvPr id="38" name="Immagine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71737" y="60452000"/>
          <a:ext cx="1061243" cy="1079500"/>
        </a:xfrm>
        <a:prstGeom prst="rect">
          <a:avLst/>
        </a:prstGeom>
      </xdr:spPr>
    </xdr:pic>
    <xdr:clientData/>
  </xdr:twoCellAnchor>
  <xdr:twoCellAnchor>
    <xdr:from>
      <xdr:col>10</xdr:col>
      <xdr:colOff>119063</xdr:colOff>
      <xdr:row>15</xdr:row>
      <xdr:rowOff>202407</xdr:rowOff>
    </xdr:from>
    <xdr:to>
      <xdr:col>10</xdr:col>
      <xdr:colOff>1202531</xdr:colOff>
      <xdr:row>15</xdr:row>
      <xdr:rowOff>1338836</xdr:rowOff>
    </xdr:to>
    <xdr:pic>
      <xdr:nvPicPr>
        <xdr:cNvPr id="39" name="Picture 14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5197138" y="17385507"/>
          <a:ext cx="1035843" cy="1136429"/>
        </a:xfrm>
        <a:prstGeom prst="rect">
          <a:avLst/>
        </a:prstGeom>
      </xdr:spPr>
    </xdr:pic>
    <xdr:clientData/>
  </xdr:twoCellAnchor>
  <xdr:twoCellAnchor>
    <xdr:from>
      <xdr:col>10</xdr:col>
      <xdr:colOff>69850</xdr:colOff>
      <xdr:row>23</xdr:row>
      <xdr:rowOff>63500</xdr:rowOff>
    </xdr:from>
    <xdr:to>
      <xdr:col>10</xdr:col>
      <xdr:colOff>1273968</xdr:colOff>
      <xdr:row>23</xdr:row>
      <xdr:rowOff>1512094</xdr:rowOff>
    </xdr:to>
    <xdr:pic>
      <xdr:nvPicPr>
        <xdr:cNvPr id="41" name="Immagine 4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47925" y="36715700"/>
          <a:ext cx="1080293" cy="1324769"/>
        </a:xfrm>
        <a:prstGeom prst="rect">
          <a:avLst/>
        </a:prstGeom>
      </xdr:spPr>
    </xdr:pic>
    <xdr:clientData/>
  </xdr:twoCellAnchor>
  <xdr:twoCellAnchor>
    <xdr:from>
      <xdr:col>10</xdr:col>
      <xdr:colOff>34131</xdr:colOff>
      <xdr:row>24</xdr:row>
      <xdr:rowOff>87312</xdr:rowOff>
    </xdr:from>
    <xdr:to>
      <xdr:col>10</xdr:col>
      <xdr:colOff>1309687</xdr:colOff>
      <xdr:row>24</xdr:row>
      <xdr:rowOff>1440656</xdr:rowOff>
    </xdr:to>
    <xdr:pic>
      <xdr:nvPicPr>
        <xdr:cNvPr id="42" name="Immagine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12206" y="38130162"/>
          <a:ext cx="1123156" cy="1305719"/>
        </a:xfrm>
        <a:prstGeom prst="rect">
          <a:avLst/>
        </a:prstGeom>
      </xdr:spPr>
    </xdr:pic>
    <xdr:clientData/>
  </xdr:twoCellAnchor>
  <xdr:twoCellAnchor>
    <xdr:from>
      <xdr:col>10</xdr:col>
      <xdr:colOff>119061</xdr:colOff>
      <xdr:row>29</xdr:row>
      <xdr:rowOff>297656</xdr:rowOff>
    </xdr:from>
    <xdr:to>
      <xdr:col>10</xdr:col>
      <xdr:colOff>1309687</xdr:colOff>
      <xdr:row>29</xdr:row>
      <xdr:rowOff>1559719</xdr:rowOff>
    </xdr:to>
    <xdr:pic>
      <xdr:nvPicPr>
        <xdr:cNvPr id="43" name="Immagine 42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197136" y="45293756"/>
          <a:ext cx="1038226" cy="1090613"/>
        </a:xfrm>
        <a:prstGeom prst="rect">
          <a:avLst/>
        </a:prstGeom>
      </xdr:spPr>
    </xdr:pic>
    <xdr:clientData/>
  </xdr:twoCellAnchor>
  <xdr:twoCellAnchor>
    <xdr:from>
      <xdr:col>10</xdr:col>
      <xdr:colOff>46037</xdr:colOff>
      <xdr:row>22</xdr:row>
      <xdr:rowOff>146843</xdr:rowOff>
    </xdr:from>
    <xdr:to>
      <xdr:col>11</xdr:col>
      <xdr:colOff>6302</xdr:colOff>
      <xdr:row>23</xdr:row>
      <xdr:rowOff>3921</xdr:rowOff>
    </xdr:to>
    <xdr:pic>
      <xdr:nvPicPr>
        <xdr:cNvPr id="45" name="Immagine 44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31956" y="22250446"/>
          <a:ext cx="1108868" cy="1243806"/>
        </a:xfrm>
        <a:prstGeom prst="rect">
          <a:avLst/>
        </a:prstGeom>
      </xdr:spPr>
    </xdr:pic>
    <xdr:clientData/>
  </xdr:twoCellAnchor>
  <xdr:twoCellAnchor>
    <xdr:from>
      <xdr:col>10</xdr:col>
      <xdr:colOff>105568</xdr:colOff>
      <xdr:row>18</xdr:row>
      <xdr:rowOff>440530</xdr:rowOff>
    </xdr:from>
    <xdr:to>
      <xdr:col>10</xdr:col>
      <xdr:colOff>1214436</xdr:colOff>
      <xdr:row>18</xdr:row>
      <xdr:rowOff>1131093</xdr:rowOff>
    </xdr:to>
    <xdr:pic>
      <xdr:nvPicPr>
        <xdr:cNvPr id="46" name="Immagine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/>
        </xdr:cNvPicPr>
      </xdr:nvPicPr>
      <xdr:blipFill rotWithShape="1"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183643" y="21795580"/>
          <a:ext cx="1051718" cy="690563"/>
        </a:xfrm>
        <a:prstGeom prst="rect">
          <a:avLst/>
        </a:prstGeom>
      </xdr:spPr>
    </xdr:pic>
    <xdr:clientData/>
  </xdr:twoCellAnchor>
  <xdr:twoCellAnchor>
    <xdr:from>
      <xdr:col>10</xdr:col>
      <xdr:colOff>59532</xdr:colOff>
      <xdr:row>17</xdr:row>
      <xdr:rowOff>142876</xdr:rowOff>
    </xdr:from>
    <xdr:to>
      <xdr:col>10</xdr:col>
      <xdr:colOff>1335936</xdr:colOff>
      <xdr:row>17</xdr:row>
      <xdr:rowOff>1535906</xdr:rowOff>
    </xdr:to>
    <xdr:pic>
      <xdr:nvPicPr>
        <xdr:cNvPr id="48" name="Immagine 47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137607" y="20107276"/>
          <a:ext cx="1095429" cy="12501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D37"/>
  <sheetViews>
    <sheetView tabSelected="1" topLeftCell="E1" zoomScale="75" zoomScaleNormal="68" workbookViewId="0">
      <pane ySplit="8" topLeftCell="A9" activePane="bottomLeft" state="frozen"/>
      <selection activeCell="F1" sqref="F1"/>
      <selection pane="bottomLeft" activeCell="AF9" sqref="AF9"/>
    </sheetView>
  </sheetViews>
  <sheetFormatPr defaultRowHeight="15.75" x14ac:dyDescent="0.25"/>
  <cols>
    <col min="1" max="1" width="13.42578125" style="18" customWidth="1"/>
    <col min="2" max="2" width="18.85546875" style="18" customWidth="1"/>
    <col min="3" max="3" width="13.85546875" style="18" customWidth="1"/>
    <col min="4" max="4" width="25.7109375" style="18" customWidth="1"/>
    <col min="5" max="5" width="9.140625" style="18"/>
    <col min="6" max="6" width="27.5703125" style="18" customWidth="1"/>
    <col min="7" max="7" width="14" style="18" customWidth="1"/>
    <col min="8" max="8" width="25.28515625" style="18" customWidth="1"/>
    <col min="9" max="9" width="20.85546875" style="18" customWidth="1"/>
    <col min="10" max="10" width="23" style="18" customWidth="1"/>
    <col min="11" max="11" width="17.28515625" style="18" customWidth="1"/>
    <col min="12" max="12" width="12.7109375" style="44" customWidth="1"/>
    <col min="13" max="13" width="17.42578125" style="44" customWidth="1"/>
    <col min="14" max="14" width="14.7109375" style="18" customWidth="1"/>
    <col min="15" max="15" width="10.42578125" style="45" customWidth="1"/>
    <col min="16" max="30" width="6.5703125" style="18" customWidth="1"/>
  </cols>
  <sheetData>
    <row r="1" spans="1:30" s="1" customFormat="1" ht="25.5" customHeight="1" x14ac:dyDescent="0.25">
      <c r="A1" s="6"/>
      <c r="B1" s="6"/>
      <c r="C1" s="6"/>
      <c r="D1" s="6"/>
      <c r="E1" s="7"/>
      <c r="F1" s="6"/>
      <c r="G1" s="6"/>
      <c r="H1" s="6"/>
      <c r="I1" s="7"/>
      <c r="J1" s="7"/>
      <c r="K1" s="7"/>
      <c r="L1" s="8"/>
      <c r="M1" s="8"/>
      <c r="N1" s="9"/>
      <c r="O1" s="10" t="s">
        <v>0</v>
      </c>
      <c r="P1" s="11">
        <v>44</v>
      </c>
      <c r="Q1" s="11">
        <v>46</v>
      </c>
      <c r="R1" s="11">
        <v>48</v>
      </c>
      <c r="S1" s="11">
        <v>50</v>
      </c>
      <c r="T1" s="11">
        <v>52</v>
      </c>
      <c r="U1" s="11">
        <v>54</v>
      </c>
      <c r="V1" s="11">
        <v>56</v>
      </c>
      <c r="W1" s="11">
        <v>58</v>
      </c>
      <c r="X1" s="11">
        <v>60</v>
      </c>
      <c r="Y1" s="11">
        <v>62</v>
      </c>
      <c r="Z1" s="12"/>
      <c r="AA1" s="13"/>
      <c r="AB1" s="13"/>
      <c r="AC1" s="13"/>
      <c r="AD1" s="13"/>
    </row>
    <row r="2" spans="1:30" s="1" customFormat="1" ht="25.5" customHeight="1" x14ac:dyDescent="0.25">
      <c r="A2" s="6"/>
      <c r="B2" s="6"/>
      <c r="C2" s="6"/>
      <c r="D2" s="6"/>
      <c r="E2" s="7"/>
      <c r="F2" s="6"/>
      <c r="G2" s="6"/>
      <c r="H2" s="6"/>
      <c r="I2" s="7"/>
      <c r="J2" s="7"/>
      <c r="K2" s="7"/>
      <c r="L2" s="8"/>
      <c r="M2" s="8"/>
      <c r="N2" s="9"/>
      <c r="O2" s="15" t="s">
        <v>1</v>
      </c>
      <c r="P2" s="16" t="s">
        <v>2</v>
      </c>
      <c r="Q2" s="16" t="s">
        <v>3</v>
      </c>
      <c r="R2" s="16" t="s">
        <v>4</v>
      </c>
      <c r="S2" s="16" t="s">
        <v>5</v>
      </c>
      <c r="T2" s="16" t="s">
        <v>6</v>
      </c>
      <c r="U2" s="16" t="s">
        <v>7</v>
      </c>
      <c r="V2" s="16" t="s">
        <v>8</v>
      </c>
      <c r="W2" s="16" t="s">
        <v>9</v>
      </c>
      <c r="X2" s="16" t="s">
        <v>10</v>
      </c>
      <c r="Y2" s="16" t="s">
        <v>11</v>
      </c>
      <c r="Z2" s="17"/>
      <c r="AA2" s="13"/>
      <c r="AB2" s="13"/>
      <c r="AC2" s="13"/>
      <c r="AD2" s="13"/>
    </row>
    <row r="3" spans="1:30" s="1" customFormat="1" ht="25.5" customHeight="1" x14ac:dyDescent="0.25">
      <c r="A3" s="6"/>
      <c r="B3" s="6"/>
      <c r="C3" s="6"/>
      <c r="D3" s="6"/>
      <c r="E3" s="7"/>
      <c r="F3" s="14"/>
      <c r="G3" s="6"/>
      <c r="H3" s="6"/>
      <c r="I3" s="7"/>
      <c r="J3" s="7"/>
      <c r="K3" s="7"/>
      <c r="L3" s="8"/>
      <c r="M3" s="8"/>
      <c r="N3" s="9"/>
      <c r="O3" s="19" t="s">
        <v>12</v>
      </c>
      <c r="P3" s="20">
        <v>55</v>
      </c>
      <c r="Q3" s="20">
        <v>60</v>
      </c>
      <c r="R3" s="20">
        <v>65</v>
      </c>
      <c r="S3" s="20">
        <v>70</v>
      </c>
      <c r="T3" s="20">
        <v>75</v>
      </c>
      <c r="U3" s="20">
        <v>80</v>
      </c>
      <c r="V3" s="20">
        <v>85</v>
      </c>
      <c r="W3" s="20">
        <v>90</v>
      </c>
      <c r="X3" s="20">
        <v>95</v>
      </c>
      <c r="Y3" s="20">
        <v>100</v>
      </c>
      <c r="Z3" s="20">
        <v>105</v>
      </c>
      <c r="AA3" s="13"/>
      <c r="AB3" s="13"/>
      <c r="AC3" s="13"/>
      <c r="AD3" s="13"/>
    </row>
    <row r="4" spans="1:30" s="1" customFormat="1" ht="25.5" customHeight="1" x14ac:dyDescent="0.25">
      <c r="A4" s="6"/>
      <c r="B4" s="6"/>
      <c r="C4" s="6"/>
      <c r="D4" s="6"/>
      <c r="E4" s="7"/>
      <c r="F4" s="6"/>
      <c r="G4" s="6"/>
      <c r="H4" s="6"/>
      <c r="I4" s="7"/>
      <c r="J4" s="7"/>
      <c r="K4" s="7"/>
      <c r="L4" s="8"/>
      <c r="M4" s="8"/>
      <c r="N4" s="9"/>
      <c r="O4" s="21" t="s">
        <v>13</v>
      </c>
      <c r="P4" s="22">
        <v>70</v>
      </c>
      <c r="Q4" s="22">
        <v>75</v>
      </c>
      <c r="R4" s="22">
        <v>80</v>
      </c>
      <c r="S4" s="22">
        <v>85</v>
      </c>
      <c r="T4" s="22">
        <v>90</v>
      </c>
      <c r="U4" s="22">
        <v>95</v>
      </c>
      <c r="V4" s="22">
        <v>100</v>
      </c>
      <c r="W4" s="22">
        <v>105</v>
      </c>
      <c r="X4" s="22">
        <v>110</v>
      </c>
      <c r="Y4" s="22">
        <v>115</v>
      </c>
      <c r="Z4" s="22">
        <v>120</v>
      </c>
      <c r="AA4" s="13"/>
      <c r="AB4" s="13"/>
      <c r="AC4" s="13"/>
      <c r="AD4" s="13"/>
    </row>
    <row r="5" spans="1:30" s="1" customFormat="1" ht="25.5" customHeight="1" x14ac:dyDescent="0.25">
      <c r="A5" s="6"/>
      <c r="B5" s="6"/>
      <c r="C5" s="6"/>
      <c r="D5" s="6"/>
      <c r="E5" s="7"/>
      <c r="F5" s="6"/>
      <c r="G5" s="6"/>
      <c r="H5" s="6"/>
      <c r="I5" s="7"/>
      <c r="J5" s="7"/>
      <c r="K5" s="7"/>
      <c r="L5" s="8"/>
      <c r="M5" s="8"/>
      <c r="N5" s="9"/>
      <c r="O5" s="23" t="s">
        <v>14</v>
      </c>
      <c r="P5" s="24">
        <v>350</v>
      </c>
      <c r="Q5" s="24">
        <v>355</v>
      </c>
      <c r="R5" s="24">
        <v>360</v>
      </c>
      <c r="S5" s="24">
        <v>365</v>
      </c>
      <c r="T5" s="24">
        <v>370</v>
      </c>
      <c r="U5" s="24">
        <v>375</v>
      </c>
      <c r="V5" s="24">
        <v>380</v>
      </c>
      <c r="W5" s="24">
        <v>385</v>
      </c>
      <c r="X5" s="24">
        <v>390</v>
      </c>
      <c r="Y5" s="24">
        <v>395</v>
      </c>
      <c r="Z5" s="24">
        <v>400</v>
      </c>
      <c r="AA5" s="13"/>
      <c r="AB5" s="13"/>
      <c r="AC5" s="13"/>
      <c r="AD5" s="13"/>
    </row>
    <row r="6" spans="1:30" s="1" customFormat="1" ht="25.5" customHeight="1" x14ac:dyDescent="0.25">
      <c r="A6" s="6"/>
      <c r="B6" s="25"/>
      <c r="C6" s="6"/>
      <c r="D6" s="6"/>
      <c r="E6" s="7"/>
      <c r="F6" s="6"/>
      <c r="G6" s="6"/>
      <c r="H6" s="6"/>
      <c r="I6" s="7"/>
      <c r="J6" s="7"/>
      <c r="K6" s="7"/>
      <c r="L6" s="8"/>
      <c r="M6" s="8"/>
      <c r="N6" s="9"/>
      <c r="O6" s="26" t="s">
        <v>15</v>
      </c>
      <c r="P6" s="27">
        <v>380</v>
      </c>
      <c r="Q6" s="27">
        <v>385</v>
      </c>
      <c r="R6" s="27">
        <v>390</v>
      </c>
      <c r="S6" s="27">
        <v>395</v>
      </c>
      <c r="T6" s="27">
        <v>400</v>
      </c>
      <c r="U6" s="27">
        <v>405</v>
      </c>
      <c r="V6" s="27">
        <v>410</v>
      </c>
      <c r="W6" s="27">
        <v>415</v>
      </c>
      <c r="X6" s="27">
        <v>420</v>
      </c>
      <c r="Y6" s="27">
        <v>425</v>
      </c>
      <c r="Z6" s="27">
        <v>430</v>
      </c>
      <c r="AA6" s="27">
        <v>435</v>
      </c>
      <c r="AB6" s="27">
        <v>440</v>
      </c>
      <c r="AC6" s="27">
        <v>445</v>
      </c>
      <c r="AD6" s="27">
        <v>450</v>
      </c>
    </row>
    <row r="7" spans="1:30" s="1" customFormat="1" ht="25.5" customHeigh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9"/>
      <c r="L7" s="30"/>
      <c r="M7" s="2">
        <f>SUM(M9:M37)</f>
        <v>2988520</v>
      </c>
      <c r="N7" s="52">
        <f>SUM(N9:N37)</f>
        <v>4438</v>
      </c>
      <c r="O7" s="31" t="s">
        <v>16</v>
      </c>
      <c r="P7" s="32" t="s">
        <v>17</v>
      </c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4"/>
    </row>
    <row r="8" spans="1:30" ht="33.75" customHeight="1" x14ac:dyDescent="0.25">
      <c r="A8" s="46" t="s">
        <v>18</v>
      </c>
      <c r="B8" s="47" t="s">
        <v>139</v>
      </c>
      <c r="C8" s="46" t="s">
        <v>19</v>
      </c>
      <c r="D8" s="46" t="s">
        <v>138</v>
      </c>
      <c r="E8" s="48" t="s">
        <v>20</v>
      </c>
      <c r="F8" s="46" t="s">
        <v>21</v>
      </c>
      <c r="G8" s="46" t="s">
        <v>22</v>
      </c>
      <c r="H8" s="46" t="s">
        <v>135</v>
      </c>
      <c r="I8" s="48" t="s">
        <v>23</v>
      </c>
      <c r="J8" s="48" t="s">
        <v>24</v>
      </c>
      <c r="K8" s="48" t="s">
        <v>25</v>
      </c>
      <c r="L8" s="49" t="s">
        <v>136</v>
      </c>
      <c r="M8" s="49" t="s">
        <v>137</v>
      </c>
      <c r="N8" s="50" t="s">
        <v>26</v>
      </c>
      <c r="O8" s="48" t="s">
        <v>27</v>
      </c>
      <c r="P8" s="51" t="s">
        <v>28</v>
      </c>
      <c r="Q8" s="51" t="s">
        <v>28</v>
      </c>
      <c r="R8" s="51" t="s">
        <v>28</v>
      </c>
      <c r="S8" s="51" t="s">
        <v>28</v>
      </c>
      <c r="T8" s="51" t="s">
        <v>28</v>
      </c>
      <c r="U8" s="51" t="s">
        <v>28</v>
      </c>
      <c r="V8" s="51" t="s">
        <v>28</v>
      </c>
      <c r="W8" s="51" t="s">
        <v>28</v>
      </c>
      <c r="X8" s="51" t="s">
        <v>28</v>
      </c>
      <c r="Y8" s="51" t="s">
        <v>28</v>
      </c>
      <c r="Z8" s="51" t="s">
        <v>28</v>
      </c>
      <c r="AA8" s="51" t="s">
        <v>28</v>
      </c>
      <c r="AB8" s="51" t="s">
        <v>28</v>
      </c>
      <c r="AC8" s="51" t="s">
        <v>28</v>
      </c>
      <c r="AD8" s="51" t="s">
        <v>28</v>
      </c>
    </row>
    <row r="9" spans="1:30" ht="110.1" customHeight="1" x14ac:dyDescent="0.25">
      <c r="A9" s="35">
        <v>1015525</v>
      </c>
      <c r="B9" s="35" t="s">
        <v>29</v>
      </c>
      <c r="C9" s="35" t="s">
        <v>30</v>
      </c>
      <c r="D9" s="35" t="s">
        <v>32</v>
      </c>
      <c r="E9" s="36" t="s">
        <v>31</v>
      </c>
      <c r="F9" s="37" t="s">
        <v>140</v>
      </c>
      <c r="G9" s="35" t="s">
        <v>33</v>
      </c>
      <c r="H9" s="35" t="s">
        <v>36</v>
      </c>
      <c r="I9" s="36" t="s">
        <v>34</v>
      </c>
      <c r="J9" s="36" t="s">
        <v>35</v>
      </c>
      <c r="K9" s="38"/>
      <c r="L9" s="39">
        <v>1050</v>
      </c>
      <c r="M9" s="40">
        <f>+L9*N9</f>
        <v>73500</v>
      </c>
      <c r="N9" s="41">
        <f>SUM(P9:AD9)</f>
        <v>70</v>
      </c>
      <c r="O9" s="3" t="s">
        <v>16</v>
      </c>
      <c r="P9" s="42">
        <v>70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</row>
    <row r="10" spans="1:30" ht="109.5" customHeight="1" x14ac:dyDescent="0.25">
      <c r="A10" s="35">
        <v>1015579</v>
      </c>
      <c r="B10" s="35" t="s">
        <v>40</v>
      </c>
      <c r="C10" s="35" t="s">
        <v>41</v>
      </c>
      <c r="D10" s="35" t="s">
        <v>42</v>
      </c>
      <c r="E10" s="36" t="s">
        <v>31</v>
      </c>
      <c r="F10" s="37" t="s">
        <v>141</v>
      </c>
      <c r="G10" s="35" t="s">
        <v>33</v>
      </c>
      <c r="H10" s="35" t="s">
        <v>36</v>
      </c>
      <c r="I10" s="36" t="s">
        <v>43</v>
      </c>
      <c r="J10" s="36" t="s">
        <v>44</v>
      </c>
      <c r="K10" s="38"/>
      <c r="L10" s="39">
        <v>840</v>
      </c>
      <c r="M10" s="40">
        <f t="shared" ref="M10:M37" si="0">+L10*N10</f>
        <v>67200</v>
      </c>
      <c r="N10" s="41">
        <f t="shared" ref="N10:N14" si="1">SUM(P10:AD10)</f>
        <v>80</v>
      </c>
      <c r="O10" s="3" t="s">
        <v>16</v>
      </c>
      <c r="P10" s="42">
        <v>80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</row>
    <row r="11" spans="1:30" ht="109.5" customHeight="1" x14ac:dyDescent="0.25">
      <c r="A11" s="35">
        <v>1015578</v>
      </c>
      <c r="B11" s="35" t="s">
        <v>45</v>
      </c>
      <c r="C11" s="35" t="s">
        <v>46</v>
      </c>
      <c r="D11" s="35" t="s">
        <v>47</v>
      </c>
      <c r="E11" s="36" t="s">
        <v>31</v>
      </c>
      <c r="F11" s="37" t="s">
        <v>142</v>
      </c>
      <c r="G11" s="35" t="s">
        <v>33</v>
      </c>
      <c r="H11" s="35" t="s">
        <v>36</v>
      </c>
      <c r="I11" s="36" t="s">
        <v>48</v>
      </c>
      <c r="J11" s="36" t="s">
        <v>49</v>
      </c>
      <c r="K11" s="38"/>
      <c r="L11" s="39">
        <v>520</v>
      </c>
      <c r="M11" s="40">
        <f t="shared" si="0"/>
        <v>44200</v>
      </c>
      <c r="N11" s="41">
        <f t="shared" si="1"/>
        <v>85</v>
      </c>
      <c r="O11" s="3" t="s">
        <v>16</v>
      </c>
      <c r="P11" s="42">
        <v>85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</row>
    <row r="12" spans="1:30" ht="109.5" customHeight="1" x14ac:dyDescent="0.25">
      <c r="A12" s="35">
        <v>1014568</v>
      </c>
      <c r="B12" s="35" t="s">
        <v>51</v>
      </c>
      <c r="C12" s="35" t="s">
        <v>52</v>
      </c>
      <c r="D12" s="35" t="s">
        <v>53</v>
      </c>
      <c r="E12" s="36" t="s">
        <v>31</v>
      </c>
      <c r="F12" s="37" t="s">
        <v>143</v>
      </c>
      <c r="G12" s="35" t="s">
        <v>33</v>
      </c>
      <c r="H12" s="35" t="s">
        <v>36</v>
      </c>
      <c r="I12" s="36" t="s">
        <v>54</v>
      </c>
      <c r="J12" s="36" t="s">
        <v>55</v>
      </c>
      <c r="K12" s="38"/>
      <c r="L12" s="39">
        <v>1405</v>
      </c>
      <c r="M12" s="40">
        <f t="shared" si="0"/>
        <v>70250</v>
      </c>
      <c r="N12" s="41">
        <f t="shared" si="1"/>
        <v>50</v>
      </c>
      <c r="O12" s="3" t="s">
        <v>16</v>
      </c>
      <c r="P12" s="42">
        <v>50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</row>
    <row r="13" spans="1:30" ht="109.5" customHeight="1" x14ac:dyDescent="0.25">
      <c r="A13" s="35">
        <v>1020720</v>
      </c>
      <c r="B13" s="35" t="s">
        <v>56</v>
      </c>
      <c r="C13" s="35" t="s">
        <v>30</v>
      </c>
      <c r="D13" s="35" t="s">
        <v>32</v>
      </c>
      <c r="E13" s="36" t="s">
        <v>31</v>
      </c>
      <c r="F13" s="37" t="s">
        <v>144</v>
      </c>
      <c r="G13" s="35" t="s">
        <v>33</v>
      </c>
      <c r="H13" s="35" t="s">
        <v>36</v>
      </c>
      <c r="I13" s="36" t="s">
        <v>34</v>
      </c>
      <c r="J13" s="36" t="s">
        <v>57</v>
      </c>
      <c r="K13" s="38"/>
      <c r="L13" s="39">
        <v>1510</v>
      </c>
      <c r="M13" s="40">
        <f t="shared" si="0"/>
        <v>75500</v>
      </c>
      <c r="N13" s="41">
        <f t="shared" si="1"/>
        <v>50</v>
      </c>
      <c r="O13" s="3" t="s">
        <v>16</v>
      </c>
      <c r="P13" s="42">
        <v>50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</row>
    <row r="14" spans="1:30" ht="109.5" customHeight="1" x14ac:dyDescent="0.25">
      <c r="A14" s="35">
        <v>1015537</v>
      </c>
      <c r="B14" s="35" t="s">
        <v>51</v>
      </c>
      <c r="C14" s="35" t="s">
        <v>30</v>
      </c>
      <c r="D14" s="35" t="s">
        <v>32</v>
      </c>
      <c r="E14" s="36" t="s">
        <v>31</v>
      </c>
      <c r="F14" s="37" t="s">
        <v>145</v>
      </c>
      <c r="G14" s="35" t="s">
        <v>33</v>
      </c>
      <c r="H14" s="35" t="s">
        <v>36</v>
      </c>
      <c r="I14" s="36" t="s">
        <v>34</v>
      </c>
      <c r="J14" s="36" t="s">
        <v>58</v>
      </c>
      <c r="K14" s="38"/>
      <c r="L14" s="39">
        <v>1955</v>
      </c>
      <c r="M14" s="40">
        <f t="shared" si="0"/>
        <v>195500</v>
      </c>
      <c r="N14" s="41">
        <f t="shared" si="1"/>
        <v>100</v>
      </c>
      <c r="O14" s="3" t="s">
        <v>16</v>
      </c>
      <c r="P14" s="42">
        <v>100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</row>
    <row r="15" spans="1:30" ht="109.5" customHeight="1" x14ac:dyDescent="0.25">
      <c r="A15" s="35">
        <v>1015536</v>
      </c>
      <c r="B15" s="35" t="s">
        <v>59</v>
      </c>
      <c r="C15" s="35" t="s">
        <v>30</v>
      </c>
      <c r="D15" s="35" t="s">
        <v>32</v>
      </c>
      <c r="E15" s="36" t="s">
        <v>31</v>
      </c>
      <c r="F15" s="37" t="s">
        <v>146</v>
      </c>
      <c r="G15" s="35" t="s">
        <v>33</v>
      </c>
      <c r="H15" s="35" t="s">
        <v>36</v>
      </c>
      <c r="I15" s="36" t="s">
        <v>34</v>
      </c>
      <c r="J15" s="36" t="s">
        <v>60</v>
      </c>
      <c r="K15" s="38"/>
      <c r="L15" s="39">
        <v>1695</v>
      </c>
      <c r="M15" s="40">
        <f t="shared" si="0"/>
        <v>118650</v>
      </c>
      <c r="N15" s="41">
        <f>SUM(P15:AD15)</f>
        <v>70</v>
      </c>
      <c r="O15" s="3" t="s">
        <v>16</v>
      </c>
      <c r="P15" s="42">
        <v>70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2">
        <v>0</v>
      </c>
      <c r="W15" s="42">
        <v>0</v>
      </c>
      <c r="X15" s="42">
        <v>0</v>
      </c>
      <c r="Y15" s="42">
        <v>0</v>
      </c>
      <c r="Z15" s="42">
        <v>0</v>
      </c>
      <c r="AA15" s="42">
        <v>0</v>
      </c>
      <c r="AB15" s="42">
        <v>0</v>
      </c>
      <c r="AC15" s="42">
        <v>0</v>
      </c>
      <c r="AD15" s="42">
        <v>0</v>
      </c>
    </row>
    <row r="16" spans="1:30" ht="109.5" customHeight="1" x14ac:dyDescent="0.25">
      <c r="A16" s="35">
        <v>1020720</v>
      </c>
      <c r="B16" s="35" t="s">
        <v>56</v>
      </c>
      <c r="C16" s="35" t="s">
        <v>61</v>
      </c>
      <c r="D16" s="35" t="s">
        <v>62</v>
      </c>
      <c r="E16" s="36" t="s">
        <v>31</v>
      </c>
      <c r="F16" s="37" t="s">
        <v>147</v>
      </c>
      <c r="G16" s="35" t="s">
        <v>38</v>
      </c>
      <c r="H16" s="35" t="s">
        <v>39</v>
      </c>
      <c r="I16" s="36" t="s">
        <v>34</v>
      </c>
      <c r="J16" s="36" t="s">
        <v>57</v>
      </c>
      <c r="K16" s="38"/>
      <c r="L16" s="39">
        <v>1510</v>
      </c>
      <c r="M16" s="40">
        <f t="shared" si="0"/>
        <v>45300</v>
      </c>
      <c r="N16" s="41">
        <f>SUM(P16:AD16)</f>
        <v>30</v>
      </c>
      <c r="O16" s="3" t="s">
        <v>16</v>
      </c>
      <c r="P16" s="42">
        <v>30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  <c r="Y16" s="42">
        <v>0</v>
      </c>
      <c r="Z16" s="42">
        <v>0</v>
      </c>
      <c r="AA16" s="42">
        <v>0</v>
      </c>
      <c r="AB16" s="42">
        <v>0</v>
      </c>
      <c r="AC16" s="42">
        <v>0</v>
      </c>
      <c r="AD16" s="42">
        <v>0</v>
      </c>
    </row>
    <row r="17" spans="1:30" ht="109.5" customHeight="1" x14ac:dyDescent="0.25">
      <c r="A17" s="35">
        <v>1015573</v>
      </c>
      <c r="B17" s="35" t="s">
        <v>50</v>
      </c>
      <c r="C17" s="35" t="s">
        <v>63</v>
      </c>
      <c r="D17" s="35" t="s">
        <v>64</v>
      </c>
      <c r="E17" s="36" t="s">
        <v>31</v>
      </c>
      <c r="F17" s="37" t="s">
        <v>148</v>
      </c>
      <c r="G17" s="35" t="s">
        <v>33</v>
      </c>
      <c r="H17" s="35" t="s">
        <v>36</v>
      </c>
      <c r="I17" s="36" t="s">
        <v>34</v>
      </c>
      <c r="J17" s="36" t="s">
        <v>37</v>
      </c>
      <c r="K17" s="38"/>
      <c r="L17" s="39">
        <v>1150</v>
      </c>
      <c r="M17" s="40">
        <f t="shared" si="0"/>
        <v>80500</v>
      </c>
      <c r="N17" s="41">
        <f>SUM(P17:AD17)</f>
        <v>70</v>
      </c>
      <c r="O17" s="3" t="s">
        <v>16</v>
      </c>
      <c r="P17" s="42">
        <v>70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2">
        <v>0</v>
      </c>
      <c r="W17" s="42">
        <v>0</v>
      </c>
      <c r="X17" s="42">
        <v>0</v>
      </c>
      <c r="Y17" s="42">
        <v>0</v>
      </c>
      <c r="Z17" s="42">
        <v>0</v>
      </c>
      <c r="AA17" s="42">
        <v>0</v>
      </c>
      <c r="AB17" s="42">
        <v>0</v>
      </c>
      <c r="AC17" s="42">
        <v>0</v>
      </c>
      <c r="AD17" s="42">
        <v>0</v>
      </c>
    </row>
    <row r="18" spans="1:30" ht="109.5" customHeight="1" x14ac:dyDescent="0.25">
      <c r="A18" s="35">
        <v>1015533</v>
      </c>
      <c r="B18" s="35" t="s">
        <v>51</v>
      </c>
      <c r="C18" s="35" t="s">
        <v>30</v>
      </c>
      <c r="D18" s="35" t="s">
        <v>65</v>
      </c>
      <c r="E18" s="36" t="s">
        <v>31</v>
      </c>
      <c r="F18" s="37" t="s">
        <v>149</v>
      </c>
      <c r="G18" s="35" t="s">
        <v>33</v>
      </c>
      <c r="H18" s="35" t="s">
        <v>67</v>
      </c>
      <c r="I18" s="36" t="s">
        <v>34</v>
      </c>
      <c r="J18" s="36" t="s">
        <v>66</v>
      </c>
      <c r="K18" s="38"/>
      <c r="L18" s="39">
        <v>1235</v>
      </c>
      <c r="M18" s="40">
        <f t="shared" si="0"/>
        <v>51870</v>
      </c>
      <c r="N18" s="41">
        <f t="shared" ref="N18:N20" si="2">SUM(P18:AD18)</f>
        <v>42</v>
      </c>
      <c r="O18" s="3" t="s">
        <v>16</v>
      </c>
      <c r="P18" s="42">
        <v>42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  <c r="Y18" s="42">
        <v>0</v>
      </c>
      <c r="Z18" s="42">
        <v>0</v>
      </c>
      <c r="AA18" s="42">
        <v>0</v>
      </c>
      <c r="AB18" s="42">
        <v>0</v>
      </c>
      <c r="AC18" s="42">
        <v>0</v>
      </c>
      <c r="AD18" s="42">
        <v>0</v>
      </c>
    </row>
    <row r="19" spans="1:30" ht="109.5" customHeight="1" x14ac:dyDescent="0.25">
      <c r="A19" s="35">
        <v>1014246</v>
      </c>
      <c r="B19" s="35" t="s">
        <v>68</v>
      </c>
      <c r="C19" s="35" t="s">
        <v>30</v>
      </c>
      <c r="D19" s="35" t="s">
        <v>65</v>
      </c>
      <c r="E19" s="36" t="s">
        <v>31</v>
      </c>
      <c r="F19" s="37" t="s">
        <v>150</v>
      </c>
      <c r="G19" s="35" t="s">
        <v>33</v>
      </c>
      <c r="H19" s="35" t="s">
        <v>67</v>
      </c>
      <c r="I19" s="36" t="s">
        <v>34</v>
      </c>
      <c r="J19" s="36" t="s">
        <v>69</v>
      </c>
      <c r="K19" s="38"/>
      <c r="L19" s="39">
        <v>1510</v>
      </c>
      <c r="M19" s="40">
        <f t="shared" si="0"/>
        <v>67950</v>
      </c>
      <c r="N19" s="41">
        <f t="shared" si="2"/>
        <v>45</v>
      </c>
      <c r="O19" s="3" t="s">
        <v>16</v>
      </c>
      <c r="P19" s="42">
        <v>45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2">
        <v>0</v>
      </c>
      <c r="W19" s="42">
        <v>0</v>
      </c>
      <c r="X19" s="42">
        <v>0</v>
      </c>
      <c r="Y19" s="42">
        <v>0</v>
      </c>
      <c r="Z19" s="42">
        <v>0</v>
      </c>
      <c r="AA19" s="42">
        <v>0</v>
      </c>
      <c r="AB19" s="42">
        <v>0</v>
      </c>
      <c r="AC19" s="42">
        <v>0</v>
      </c>
      <c r="AD19" s="42">
        <v>0</v>
      </c>
    </row>
    <row r="20" spans="1:30" ht="109.5" customHeight="1" x14ac:dyDescent="0.25">
      <c r="A20" s="35">
        <v>1011852</v>
      </c>
      <c r="B20" s="35" t="s">
        <v>82</v>
      </c>
      <c r="C20" s="35" t="s">
        <v>83</v>
      </c>
      <c r="D20" s="35" t="s">
        <v>84</v>
      </c>
      <c r="E20" s="36" t="s">
        <v>4</v>
      </c>
      <c r="F20" s="37" t="s">
        <v>151</v>
      </c>
      <c r="G20" s="35" t="s">
        <v>85</v>
      </c>
      <c r="H20" s="35" t="s">
        <v>87</v>
      </c>
      <c r="I20" s="36" t="s">
        <v>86</v>
      </c>
      <c r="J20" s="36" t="s">
        <v>75</v>
      </c>
      <c r="K20" s="38"/>
      <c r="L20" s="39">
        <v>670</v>
      </c>
      <c r="M20" s="40">
        <f t="shared" si="0"/>
        <v>214400</v>
      </c>
      <c r="N20" s="41">
        <f t="shared" si="2"/>
        <v>320</v>
      </c>
      <c r="O20" s="4" t="s">
        <v>1</v>
      </c>
      <c r="P20" s="42">
        <v>0</v>
      </c>
      <c r="Q20" s="42">
        <v>49</v>
      </c>
      <c r="R20" s="42">
        <v>98</v>
      </c>
      <c r="S20" s="42">
        <v>98</v>
      </c>
      <c r="T20" s="42">
        <v>49</v>
      </c>
      <c r="U20" s="42">
        <v>26</v>
      </c>
      <c r="V20" s="42">
        <v>0</v>
      </c>
      <c r="W20" s="42">
        <v>0</v>
      </c>
      <c r="X20" s="42">
        <v>0</v>
      </c>
      <c r="Y20" s="42">
        <v>0</v>
      </c>
      <c r="Z20" s="42">
        <v>0</v>
      </c>
      <c r="AA20" s="42">
        <v>0</v>
      </c>
      <c r="AB20" s="42">
        <v>0</v>
      </c>
      <c r="AC20" s="42">
        <v>0</v>
      </c>
      <c r="AD20" s="42">
        <v>0</v>
      </c>
    </row>
    <row r="21" spans="1:30" ht="109.5" customHeight="1" x14ac:dyDescent="0.25">
      <c r="A21" s="35">
        <v>1011852</v>
      </c>
      <c r="B21" s="35" t="s">
        <v>82</v>
      </c>
      <c r="C21" s="35" t="s">
        <v>88</v>
      </c>
      <c r="D21" s="35" t="s">
        <v>89</v>
      </c>
      <c r="E21" s="36" t="s">
        <v>4</v>
      </c>
      <c r="F21" s="37" t="s">
        <v>152</v>
      </c>
      <c r="G21" s="35" t="s">
        <v>79</v>
      </c>
      <c r="H21" s="35" t="s">
        <v>80</v>
      </c>
      <c r="I21" s="36" t="s">
        <v>90</v>
      </c>
      <c r="J21" s="36" t="s">
        <v>75</v>
      </c>
      <c r="K21" s="38"/>
      <c r="L21" s="39">
        <v>1035</v>
      </c>
      <c r="M21" s="40">
        <f t="shared" si="0"/>
        <v>168705</v>
      </c>
      <c r="N21" s="41">
        <f t="shared" ref="N21" si="3">SUM(P21:Z21)</f>
        <v>163</v>
      </c>
      <c r="O21" s="4" t="s">
        <v>1</v>
      </c>
      <c r="P21" s="42">
        <v>0</v>
      </c>
      <c r="Q21" s="42">
        <v>21</v>
      </c>
      <c r="R21" s="42">
        <v>42</v>
      </c>
      <c r="S21" s="42">
        <v>42</v>
      </c>
      <c r="T21" s="42">
        <v>31</v>
      </c>
      <c r="U21" s="42">
        <v>19</v>
      </c>
      <c r="V21" s="42">
        <v>8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2">
        <v>0</v>
      </c>
      <c r="AC21" s="42">
        <v>0</v>
      </c>
      <c r="AD21" s="42">
        <v>0</v>
      </c>
    </row>
    <row r="22" spans="1:30" ht="109.5" customHeight="1" x14ac:dyDescent="0.25">
      <c r="A22" s="35">
        <v>1021515</v>
      </c>
      <c r="B22" s="35" t="s">
        <v>91</v>
      </c>
      <c r="C22" s="35" t="s">
        <v>92</v>
      </c>
      <c r="D22" s="35" t="s">
        <v>93</v>
      </c>
      <c r="E22" s="36" t="s">
        <v>4</v>
      </c>
      <c r="F22" s="37" t="s">
        <v>153</v>
      </c>
      <c r="G22" s="35" t="s">
        <v>81</v>
      </c>
      <c r="H22" s="35" t="s">
        <v>80</v>
      </c>
      <c r="I22" s="36" t="s">
        <v>74</v>
      </c>
      <c r="J22" s="36" t="s">
        <v>75</v>
      </c>
      <c r="K22" s="38"/>
      <c r="L22" s="39">
        <v>1130</v>
      </c>
      <c r="M22" s="40">
        <f t="shared" si="0"/>
        <v>176280</v>
      </c>
      <c r="N22" s="41">
        <f>SUM(P22:AD22)</f>
        <v>156</v>
      </c>
      <c r="O22" s="4" t="s">
        <v>1</v>
      </c>
      <c r="P22" s="42">
        <v>0</v>
      </c>
      <c r="Q22" s="42">
        <v>24</v>
      </c>
      <c r="R22" s="42">
        <v>48</v>
      </c>
      <c r="S22" s="42">
        <v>48</v>
      </c>
      <c r="T22" s="42">
        <v>24</v>
      </c>
      <c r="U22" s="42">
        <v>12</v>
      </c>
      <c r="V22" s="42">
        <v>0</v>
      </c>
      <c r="W22" s="42">
        <v>0</v>
      </c>
      <c r="X22" s="42">
        <v>0</v>
      </c>
      <c r="Y22" s="42">
        <v>0</v>
      </c>
      <c r="Z22" s="42">
        <v>0</v>
      </c>
      <c r="AA22" s="42">
        <v>0</v>
      </c>
      <c r="AB22" s="42">
        <v>0</v>
      </c>
      <c r="AC22" s="42">
        <v>0</v>
      </c>
      <c r="AD22" s="42">
        <v>0</v>
      </c>
    </row>
    <row r="23" spans="1:30" ht="109.5" customHeight="1" x14ac:dyDescent="0.25">
      <c r="A23" s="35">
        <v>1011853</v>
      </c>
      <c r="B23" s="35" t="s">
        <v>91</v>
      </c>
      <c r="C23" s="35" t="s">
        <v>94</v>
      </c>
      <c r="D23" s="35" t="s">
        <v>95</v>
      </c>
      <c r="E23" s="36" t="s">
        <v>4</v>
      </c>
      <c r="F23" s="37" t="s">
        <v>154</v>
      </c>
      <c r="G23" s="35" t="s">
        <v>96</v>
      </c>
      <c r="H23" s="35" t="s">
        <v>99</v>
      </c>
      <c r="I23" s="36" t="s">
        <v>97</v>
      </c>
      <c r="J23" s="36" t="s">
        <v>98</v>
      </c>
      <c r="K23" s="38"/>
      <c r="L23" s="39">
        <v>805</v>
      </c>
      <c r="M23" s="40">
        <f t="shared" si="0"/>
        <v>75670</v>
      </c>
      <c r="N23" s="41">
        <f t="shared" ref="N23" si="4">SUM(P23:Z23)</f>
        <v>94</v>
      </c>
      <c r="O23" s="4" t="s">
        <v>1</v>
      </c>
      <c r="P23" s="43">
        <v>0</v>
      </c>
      <c r="Q23" s="43"/>
      <c r="R23" s="43"/>
      <c r="S23" s="43">
        <v>25</v>
      </c>
      <c r="T23" s="43">
        <v>39</v>
      </c>
      <c r="U23" s="43">
        <v>19</v>
      </c>
      <c r="V23" s="43">
        <v>11</v>
      </c>
      <c r="W23" s="43">
        <v>0</v>
      </c>
      <c r="X23" s="43">
        <v>0</v>
      </c>
      <c r="Y23" s="42">
        <v>0</v>
      </c>
      <c r="Z23" s="42">
        <v>0</v>
      </c>
      <c r="AA23" s="42">
        <v>0</v>
      </c>
      <c r="AB23" s="42">
        <v>0</v>
      </c>
      <c r="AC23" s="42">
        <v>0</v>
      </c>
      <c r="AD23" s="42">
        <v>0</v>
      </c>
    </row>
    <row r="24" spans="1:30" ht="109.5" customHeight="1" x14ac:dyDescent="0.25">
      <c r="A24" s="35" t="s">
        <v>104</v>
      </c>
      <c r="B24" s="35" t="s">
        <v>100</v>
      </c>
      <c r="C24" s="35" t="s">
        <v>105</v>
      </c>
      <c r="D24" s="35" t="s">
        <v>106</v>
      </c>
      <c r="E24" s="36" t="s">
        <v>4</v>
      </c>
      <c r="F24" s="37" t="s">
        <v>155</v>
      </c>
      <c r="G24" s="35" t="s">
        <v>102</v>
      </c>
      <c r="H24" s="35" t="s">
        <v>108</v>
      </c>
      <c r="I24" s="36" t="s">
        <v>107</v>
      </c>
      <c r="J24" s="36" t="s">
        <v>98</v>
      </c>
      <c r="K24" s="38"/>
      <c r="L24" s="39">
        <v>485</v>
      </c>
      <c r="M24" s="40">
        <f t="shared" si="0"/>
        <v>217765</v>
      </c>
      <c r="N24" s="41">
        <f>SUM(P24:AD24)</f>
        <v>449</v>
      </c>
      <c r="O24" s="4" t="s">
        <v>1</v>
      </c>
      <c r="P24" s="42">
        <v>0</v>
      </c>
      <c r="Q24" s="42">
        <v>26</v>
      </c>
      <c r="R24" s="42">
        <v>50</v>
      </c>
      <c r="S24" s="42">
        <v>119</v>
      </c>
      <c r="T24" s="42">
        <v>129</v>
      </c>
      <c r="U24" s="42">
        <v>78</v>
      </c>
      <c r="V24" s="42">
        <v>47</v>
      </c>
      <c r="W24" s="42">
        <v>0</v>
      </c>
      <c r="X24" s="42">
        <v>0</v>
      </c>
      <c r="Y24" s="42">
        <v>0</v>
      </c>
      <c r="Z24" s="42">
        <v>0</v>
      </c>
      <c r="AA24" s="42">
        <v>0</v>
      </c>
      <c r="AB24" s="42">
        <v>0</v>
      </c>
      <c r="AC24" s="42">
        <v>0</v>
      </c>
      <c r="AD24" s="42">
        <v>0</v>
      </c>
    </row>
    <row r="25" spans="1:30" ht="109.5" customHeight="1" x14ac:dyDescent="0.25">
      <c r="A25" s="35" t="s">
        <v>109</v>
      </c>
      <c r="B25" s="35" t="s">
        <v>110</v>
      </c>
      <c r="C25" s="35" t="s">
        <v>111</v>
      </c>
      <c r="D25" s="35" t="s">
        <v>112</v>
      </c>
      <c r="E25" s="36" t="s">
        <v>4</v>
      </c>
      <c r="F25" s="37" t="s">
        <v>156</v>
      </c>
      <c r="G25" s="35" t="s">
        <v>113</v>
      </c>
      <c r="H25" s="35" t="s">
        <v>80</v>
      </c>
      <c r="I25" s="36" t="s">
        <v>107</v>
      </c>
      <c r="J25" s="36" t="s">
        <v>98</v>
      </c>
      <c r="K25" s="38"/>
      <c r="L25" s="39">
        <v>345</v>
      </c>
      <c r="M25" s="40">
        <f t="shared" si="0"/>
        <v>46920</v>
      </c>
      <c r="N25" s="41">
        <f t="shared" ref="N25" si="5">SUM(P25:AD25)</f>
        <v>136</v>
      </c>
      <c r="O25" s="4" t="s">
        <v>1</v>
      </c>
      <c r="P25" s="42">
        <v>0</v>
      </c>
      <c r="Q25" s="42">
        <v>20</v>
      </c>
      <c r="R25" s="42">
        <v>42</v>
      </c>
      <c r="S25" s="42">
        <v>42</v>
      </c>
      <c r="T25" s="42">
        <v>19</v>
      </c>
      <c r="U25" s="42">
        <v>13</v>
      </c>
      <c r="V25" s="42">
        <v>0</v>
      </c>
      <c r="W25" s="42">
        <v>0</v>
      </c>
      <c r="X25" s="42">
        <v>0</v>
      </c>
      <c r="Y25" s="42">
        <v>0</v>
      </c>
      <c r="Z25" s="42">
        <v>0</v>
      </c>
      <c r="AA25" s="42">
        <v>0</v>
      </c>
      <c r="AB25" s="42">
        <v>0</v>
      </c>
      <c r="AC25" s="42">
        <v>0</v>
      </c>
      <c r="AD25" s="42">
        <v>0</v>
      </c>
    </row>
    <row r="26" spans="1:30" ht="109.5" customHeight="1" x14ac:dyDescent="0.25">
      <c r="A26" s="35">
        <v>1012260</v>
      </c>
      <c r="B26" s="35" t="s">
        <v>100</v>
      </c>
      <c r="C26" s="35" t="s">
        <v>114</v>
      </c>
      <c r="D26" s="35" t="s">
        <v>115</v>
      </c>
      <c r="E26" s="36" t="s">
        <v>4</v>
      </c>
      <c r="F26" s="37" t="s">
        <v>157</v>
      </c>
      <c r="G26" s="35" t="s">
        <v>102</v>
      </c>
      <c r="H26" s="35" t="s">
        <v>103</v>
      </c>
      <c r="I26" s="36" t="s">
        <v>116</v>
      </c>
      <c r="J26" s="36" t="s">
        <v>75</v>
      </c>
      <c r="K26" s="38"/>
      <c r="L26" s="39">
        <v>520</v>
      </c>
      <c r="M26" s="40">
        <f t="shared" si="0"/>
        <v>87360</v>
      </c>
      <c r="N26" s="41">
        <f>SUM(P26:AD26)</f>
        <v>168</v>
      </c>
      <c r="O26" s="4" t="s">
        <v>1</v>
      </c>
      <c r="P26" s="42">
        <v>0</v>
      </c>
      <c r="Q26" s="42">
        <v>24</v>
      </c>
      <c r="R26" s="42">
        <v>52</v>
      </c>
      <c r="S26" s="42">
        <v>52</v>
      </c>
      <c r="T26" s="42">
        <v>26</v>
      </c>
      <c r="U26" s="42">
        <v>14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</row>
    <row r="27" spans="1:30" ht="109.5" customHeight="1" x14ac:dyDescent="0.25">
      <c r="A27" s="35">
        <v>1012260</v>
      </c>
      <c r="B27" s="35" t="s">
        <v>100</v>
      </c>
      <c r="C27" s="35" t="s">
        <v>117</v>
      </c>
      <c r="D27" s="35" t="s">
        <v>118</v>
      </c>
      <c r="E27" s="36" t="s">
        <v>4</v>
      </c>
      <c r="F27" s="37" t="s">
        <v>158</v>
      </c>
      <c r="G27" s="35" t="s">
        <v>79</v>
      </c>
      <c r="H27" s="35" t="s">
        <v>80</v>
      </c>
      <c r="I27" s="36" t="s">
        <v>74</v>
      </c>
      <c r="J27" s="36" t="s">
        <v>75</v>
      </c>
      <c r="K27" s="38"/>
      <c r="L27" s="39">
        <v>520</v>
      </c>
      <c r="M27" s="40">
        <f t="shared" si="0"/>
        <v>100880</v>
      </c>
      <c r="N27" s="41">
        <f>SUM(P27:AD27)</f>
        <v>194</v>
      </c>
      <c r="O27" s="4" t="s">
        <v>1</v>
      </c>
      <c r="P27" s="42">
        <v>0</v>
      </c>
      <c r="Q27" s="42">
        <v>28</v>
      </c>
      <c r="R27" s="42">
        <v>60</v>
      </c>
      <c r="S27" s="42">
        <v>60</v>
      </c>
      <c r="T27" s="42">
        <v>30</v>
      </c>
      <c r="U27" s="42">
        <v>16</v>
      </c>
      <c r="V27" s="42">
        <v>0</v>
      </c>
      <c r="W27" s="42">
        <v>0</v>
      </c>
      <c r="X27" s="42">
        <v>0</v>
      </c>
      <c r="Y27" s="42">
        <v>0</v>
      </c>
      <c r="Z27" s="42">
        <v>0</v>
      </c>
      <c r="AA27" s="42">
        <v>0</v>
      </c>
      <c r="AB27" s="42">
        <v>0</v>
      </c>
      <c r="AC27" s="42">
        <v>0</v>
      </c>
      <c r="AD27" s="42">
        <v>0</v>
      </c>
    </row>
    <row r="28" spans="1:30" ht="109.5" customHeight="1" x14ac:dyDescent="0.25">
      <c r="A28" s="35">
        <v>1012260</v>
      </c>
      <c r="B28" s="35" t="s">
        <v>100</v>
      </c>
      <c r="C28" s="35" t="s">
        <v>117</v>
      </c>
      <c r="D28" s="35" t="s">
        <v>118</v>
      </c>
      <c r="E28" s="36" t="s">
        <v>4</v>
      </c>
      <c r="F28" s="37" t="s">
        <v>159</v>
      </c>
      <c r="G28" s="35" t="s">
        <v>119</v>
      </c>
      <c r="H28" s="35" t="s">
        <v>120</v>
      </c>
      <c r="I28" s="36" t="s">
        <v>74</v>
      </c>
      <c r="J28" s="36" t="s">
        <v>75</v>
      </c>
      <c r="K28" s="38"/>
      <c r="L28" s="39">
        <v>520</v>
      </c>
      <c r="M28" s="40">
        <f t="shared" si="0"/>
        <v>94120</v>
      </c>
      <c r="N28" s="41">
        <f>SUM(P28:AD28)</f>
        <v>181</v>
      </c>
      <c r="O28" s="4" t="s">
        <v>1</v>
      </c>
      <c r="P28" s="42">
        <v>0</v>
      </c>
      <c r="Q28" s="42">
        <v>26</v>
      </c>
      <c r="R28" s="42">
        <v>56</v>
      </c>
      <c r="S28" s="42">
        <v>56</v>
      </c>
      <c r="T28" s="42">
        <v>28</v>
      </c>
      <c r="U28" s="42">
        <v>15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</row>
    <row r="29" spans="1:30" ht="109.5" customHeight="1" x14ac:dyDescent="0.25">
      <c r="A29" s="35">
        <v>1012260</v>
      </c>
      <c r="B29" s="35" t="s">
        <v>100</v>
      </c>
      <c r="C29" s="35" t="s">
        <v>114</v>
      </c>
      <c r="D29" s="35" t="s">
        <v>115</v>
      </c>
      <c r="E29" s="36" t="s">
        <v>4</v>
      </c>
      <c r="F29" s="37" t="s">
        <v>160</v>
      </c>
      <c r="G29" s="35" t="s">
        <v>121</v>
      </c>
      <c r="H29" s="35" t="s">
        <v>122</v>
      </c>
      <c r="I29" s="36" t="s">
        <v>116</v>
      </c>
      <c r="J29" s="36" t="s">
        <v>75</v>
      </c>
      <c r="K29" s="38"/>
      <c r="L29" s="39">
        <v>520</v>
      </c>
      <c r="M29" s="40">
        <f t="shared" si="0"/>
        <v>114920</v>
      </c>
      <c r="N29" s="41">
        <f>SUM(P29:AD29)</f>
        <v>221</v>
      </c>
      <c r="O29" s="4" t="s">
        <v>1</v>
      </c>
      <c r="P29" s="42">
        <v>0</v>
      </c>
      <c r="Q29" s="42">
        <v>34</v>
      </c>
      <c r="R29" s="42">
        <v>68</v>
      </c>
      <c r="S29" s="42">
        <v>68</v>
      </c>
      <c r="T29" s="42">
        <v>34</v>
      </c>
      <c r="U29" s="42">
        <v>17</v>
      </c>
      <c r="V29" s="42">
        <v>0</v>
      </c>
      <c r="W29" s="42">
        <v>0</v>
      </c>
      <c r="X29" s="42">
        <v>0</v>
      </c>
      <c r="Y29" s="42">
        <v>0</v>
      </c>
      <c r="Z29" s="42">
        <v>0</v>
      </c>
      <c r="AA29" s="42">
        <v>0</v>
      </c>
      <c r="AB29" s="42">
        <v>0</v>
      </c>
      <c r="AC29" s="42">
        <v>0</v>
      </c>
      <c r="AD29" s="42">
        <v>0</v>
      </c>
    </row>
    <row r="30" spans="1:30" ht="109.5" customHeight="1" x14ac:dyDescent="0.25">
      <c r="A30" s="35">
        <v>1011861</v>
      </c>
      <c r="B30" s="35" t="s">
        <v>110</v>
      </c>
      <c r="C30" s="35" t="s">
        <v>123</v>
      </c>
      <c r="D30" s="35" t="s">
        <v>124</v>
      </c>
      <c r="E30" s="36" t="s">
        <v>4</v>
      </c>
      <c r="F30" s="37" t="s">
        <v>161</v>
      </c>
      <c r="G30" s="35" t="s">
        <v>125</v>
      </c>
      <c r="H30" s="35" t="s">
        <v>127</v>
      </c>
      <c r="I30" s="36" t="s">
        <v>126</v>
      </c>
      <c r="J30" s="36" t="s">
        <v>98</v>
      </c>
      <c r="K30" s="38"/>
      <c r="L30" s="39">
        <v>450</v>
      </c>
      <c r="M30" s="40">
        <f t="shared" si="0"/>
        <v>144000</v>
      </c>
      <c r="N30" s="41">
        <f t="shared" ref="N30" si="6">SUM(P30:AD30)</f>
        <v>320</v>
      </c>
      <c r="O30" s="4" t="s">
        <v>1</v>
      </c>
      <c r="P30" s="42">
        <v>0</v>
      </c>
      <c r="Q30" s="42">
        <v>49</v>
      </c>
      <c r="R30" s="42">
        <v>98</v>
      </c>
      <c r="S30" s="42">
        <v>98</v>
      </c>
      <c r="T30" s="42">
        <v>49</v>
      </c>
      <c r="U30" s="42">
        <v>26</v>
      </c>
      <c r="V30" s="42">
        <v>0</v>
      </c>
      <c r="W30" s="42">
        <v>0</v>
      </c>
      <c r="X30" s="42">
        <v>0</v>
      </c>
      <c r="Y30" s="42">
        <v>0</v>
      </c>
      <c r="Z30" s="42">
        <v>0</v>
      </c>
      <c r="AA30" s="42">
        <v>0</v>
      </c>
      <c r="AB30" s="42">
        <v>0</v>
      </c>
      <c r="AC30" s="42">
        <v>0</v>
      </c>
      <c r="AD30" s="42">
        <v>0</v>
      </c>
    </row>
    <row r="31" spans="1:30" ht="109.5" customHeight="1" x14ac:dyDescent="0.25">
      <c r="A31" s="35">
        <v>1014427</v>
      </c>
      <c r="B31" s="35" t="s">
        <v>110</v>
      </c>
      <c r="C31" s="35" t="s">
        <v>128</v>
      </c>
      <c r="D31" s="35" t="s">
        <v>129</v>
      </c>
      <c r="E31" s="36" t="s">
        <v>4</v>
      </c>
      <c r="F31" s="37" t="s">
        <v>162</v>
      </c>
      <c r="G31" s="35" t="s">
        <v>85</v>
      </c>
      <c r="H31" s="35" t="s">
        <v>87</v>
      </c>
      <c r="I31" s="36" t="s">
        <v>74</v>
      </c>
      <c r="J31" s="36" t="s">
        <v>75</v>
      </c>
      <c r="K31" s="38"/>
      <c r="L31" s="39">
        <v>345</v>
      </c>
      <c r="M31" s="40">
        <f t="shared" si="0"/>
        <v>86940</v>
      </c>
      <c r="N31" s="41">
        <f>SUM(P31:AD31)</f>
        <v>252</v>
      </c>
      <c r="O31" s="4" t="s">
        <v>1</v>
      </c>
      <c r="P31" s="42">
        <v>0</v>
      </c>
      <c r="Q31" s="42">
        <v>43</v>
      </c>
      <c r="R31" s="42">
        <v>86</v>
      </c>
      <c r="S31" s="42">
        <v>76</v>
      </c>
      <c r="T31" s="42">
        <v>33</v>
      </c>
      <c r="U31" s="42">
        <v>14</v>
      </c>
      <c r="V31" s="42">
        <v>0</v>
      </c>
      <c r="W31" s="42">
        <v>0</v>
      </c>
      <c r="X31" s="42">
        <v>0</v>
      </c>
      <c r="Y31" s="42">
        <v>0</v>
      </c>
      <c r="Z31" s="42">
        <v>0</v>
      </c>
      <c r="AA31" s="42">
        <v>0</v>
      </c>
      <c r="AB31" s="42">
        <v>0</v>
      </c>
      <c r="AC31" s="42">
        <v>0</v>
      </c>
      <c r="AD31" s="42">
        <v>0</v>
      </c>
    </row>
    <row r="32" spans="1:30" ht="109.5" customHeight="1" x14ac:dyDescent="0.25">
      <c r="A32" s="35">
        <v>1014427</v>
      </c>
      <c r="B32" s="35" t="s">
        <v>110</v>
      </c>
      <c r="C32" s="35" t="s">
        <v>128</v>
      </c>
      <c r="D32" s="35" t="s">
        <v>129</v>
      </c>
      <c r="E32" s="36" t="s">
        <v>4</v>
      </c>
      <c r="F32" s="37" t="s">
        <v>163</v>
      </c>
      <c r="G32" s="35" t="s">
        <v>102</v>
      </c>
      <c r="H32" s="35" t="s">
        <v>103</v>
      </c>
      <c r="I32" s="36" t="s">
        <v>74</v>
      </c>
      <c r="J32" s="36" t="s">
        <v>75</v>
      </c>
      <c r="K32" s="38"/>
      <c r="L32" s="39">
        <v>345</v>
      </c>
      <c r="M32" s="40">
        <f t="shared" si="0"/>
        <v>69000</v>
      </c>
      <c r="N32" s="41">
        <f t="shared" ref="N32" si="7">SUM(P32:AD32)</f>
        <v>200</v>
      </c>
      <c r="O32" s="4" t="s">
        <v>1</v>
      </c>
      <c r="P32" s="42">
        <v>0</v>
      </c>
      <c r="Q32" s="42">
        <v>35</v>
      </c>
      <c r="R32" s="42">
        <v>70</v>
      </c>
      <c r="S32" s="42">
        <v>60</v>
      </c>
      <c r="T32" s="42">
        <v>25</v>
      </c>
      <c r="U32" s="42">
        <v>10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</row>
    <row r="33" spans="1:30" ht="109.5" customHeight="1" x14ac:dyDescent="0.25">
      <c r="A33" s="35">
        <v>1014427</v>
      </c>
      <c r="B33" s="35" t="s">
        <v>110</v>
      </c>
      <c r="C33" s="35" t="s">
        <v>130</v>
      </c>
      <c r="D33" s="35" t="s">
        <v>101</v>
      </c>
      <c r="E33" s="36" t="s">
        <v>4</v>
      </c>
      <c r="F33" s="37" t="s">
        <v>164</v>
      </c>
      <c r="G33" s="35" t="s">
        <v>85</v>
      </c>
      <c r="H33" s="35" t="s">
        <v>87</v>
      </c>
      <c r="I33" s="36" t="s">
        <v>126</v>
      </c>
      <c r="J33" s="36" t="s">
        <v>75</v>
      </c>
      <c r="K33" s="38"/>
      <c r="L33" s="39">
        <v>395</v>
      </c>
      <c r="M33" s="40">
        <f t="shared" si="0"/>
        <v>169455</v>
      </c>
      <c r="N33" s="41">
        <f t="shared" ref="N33:N34" si="8">SUM(P33:Z33)</f>
        <v>429</v>
      </c>
      <c r="O33" s="4" t="s">
        <v>1</v>
      </c>
      <c r="P33" s="42">
        <v>0</v>
      </c>
      <c r="Q33" s="42">
        <v>66</v>
      </c>
      <c r="R33" s="42">
        <v>132</v>
      </c>
      <c r="S33" s="42">
        <v>132</v>
      </c>
      <c r="T33" s="42">
        <v>66</v>
      </c>
      <c r="U33" s="42">
        <v>33</v>
      </c>
      <c r="V33" s="42">
        <v>0</v>
      </c>
      <c r="W33" s="42">
        <v>0</v>
      </c>
      <c r="X33" s="42">
        <v>0</v>
      </c>
      <c r="Y33" s="42">
        <v>0</v>
      </c>
      <c r="Z33" s="42">
        <v>0</v>
      </c>
      <c r="AA33" s="42">
        <v>0</v>
      </c>
      <c r="AB33" s="42">
        <v>0</v>
      </c>
      <c r="AC33" s="42">
        <v>0</v>
      </c>
      <c r="AD33" s="42">
        <v>0</v>
      </c>
    </row>
    <row r="34" spans="1:30" ht="109.5" customHeight="1" x14ac:dyDescent="0.25">
      <c r="A34" s="35">
        <v>1014427</v>
      </c>
      <c r="B34" s="35" t="s">
        <v>110</v>
      </c>
      <c r="C34" s="35" t="s">
        <v>130</v>
      </c>
      <c r="D34" s="35" t="s">
        <v>101</v>
      </c>
      <c r="E34" s="36" t="s">
        <v>4</v>
      </c>
      <c r="F34" s="37" t="s">
        <v>165</v>
      </c>
      <c r="G34" s="35" t="s">
        <v>102</v>
      </c>
      <c r="H34" s="35" t="s">
        <v>103</v>
      </c>
      <c r="I34" s="36" t="s">
        <v>126</v>
      </c>
      <c r="J34" s="36" t="s">
        <v>75</v>
      </c>
      <c r="K34" s="38"/>
      <c r="L34" s="39">
        <v>395</v>
      </c>
      <c r="M34" s="40">
        <f t="shared" si="0"/>
        <v>60435</v>
      </c>
      <c r="N34" s="41">
        <f t="shared" si="8"/>
        <v>153</v>
      </c>
      <c r="O34" s="4" t="s">
        <v>1</v>
      </c>
      <c r="P34" s="42">
        <v>0</v>
      </c>
      <c r="Q34" s="42">
        <v>22</v>
      </c>
      <c r="R34" s="42">
        <v>44</v>
      </c>
      <c r="S34" s="42">
        <v>44</v>
      </c>
      <c r="T34" s="42">
        <v>24</v>
      </c>
      <c r="U34" s="42">
        <v>12</v>
      </c>
      <c r="V34" s="42">
        <v>7</v>
      </c>
      <c r="W34" s="42">
        <v>0</v>
      </c>
      <c r="X34" s="42">
        <v>0</v>
      </c>
      <c r="Y34" s="42">
        <v>0</v>
      </c>
      <c r="Z34" s="42">
        <v>0</v>
      </c>
      <c r="AA34" s="42">
        <v>0</v>
      </c>
      <c r="AB34" s="42">
        <v>0</v>
      </c>
      <c r="AC34" s="42">
        <v>0</v>
      </c>
      <c r="AD34" s="42">
        <v>0</v>
      </c>
    </row>
    <row r="35" spans="1:30" ht="109.5" customHeight="1" x14ac:dyDescent="0.25">
      <c r="A35" s="35">
        <v>1021575</v>
      </c>
      <c r="B35" s="35" t="s">
        <v>70</v>
      </c>
      <c r="C35" s="35" t="s">
        <v>131</v>
      </c>
      <c r="D35" s="35" t="s">
        <v>132</v>
      </c>
      <c r="E35" s="36" t="s">
        <v>4</v>
      </c>
      <c r="F35" s="37" t="s">
        <v>166</v>
      </c>
      <c r="G35" s="35" t="s">
        <v>133</v>
      </c>
      <c r="H35" s="35" t="s">
        <v>134</v>
      </c>
      <c r="I35" s="36" t="s">
        <v>74</v>
      </c>
      <c r="J35" s="36" t="s">
        <v>75</v>
      </c>
      <c r="K35" s="38"/>
      <c r="L35" s="39">
        <v>875</v>
      </c>
      <c r="M35" s="40">
        <f t="shared" si="0"/>
        <v>65625</v>
      </c>
      <c r="N35" s="41">
        <f>SUM(P35:AD35)</f>
        <v>75</v>
      </c>
      <c r="O35" s="5" t="s">
        <v>15</v>
      </c>
      <c r="P35" s="42">
        <v>0</v>
      </c>
      <c r="Q35" s="42">
        <v>0</v>
      </c>
      <c r="R35" s="42">
        <v>0</v>
      </c>
      <c r="S35" s="42">
        <v>0</v>
      </c>
      <c r="T35" s="42">
        <v>0</v>
      </c>
      <c r="U35" s="42">
        <v>0</v>
      </c>
      <c r="V35" s="42">
        <v>5</v>
      </c>
      <c r="W35" s="42">
        <v>0</v>
      </c>
      <c r="X35" s="42">
        <v>20</v>
      </c>
      <c r="Y35" s="42">
        <v>0</v>
      </c>
      <c r="Z35" s="42">
        <v>20</v>
      </c>
      <c r="AA35" s="42">
        <v>0</v>
      </c>
      <c r="AB35" s="42">
        <v>20</v>
      </c>
      <c r="AC35" s="42">
        <v>0</v>
      </c>
      <c r="AD35" s="42">
        <v>10</v>
      </c>
    </row>
    <row r="36" spans="1:30" ht="109.5" customHeight="1" x14ac:dyDescent="0.25">
      <c r="A36" s="35">
        <v>1021575</v>
      </c>
      <c r="B36" s="35" t="s">
        <v>70</v>
      </c>
      <c r="C36" s="35" t="s">
        <v>71</v>
      </c>
      <c r="D36" s="35" t="s">
        <v>72</v>
      </c>
      <c r="E36" s="36" t="s">
        <v>4</v>
      </c>
      <c r="F36" s="37" t="s">
        <v>167</v>
      </c>
      <c r="G36" s="35" t="s">
        <v>73</v>
      </c>
      <c r="H36" s="35" t="s">
        <v>76</v>
      </c>
      <c r="I36" s="36" t="s">
        <v>74</v>
      </c>
      <c r="J36" s="36" t="s">
        <v>75</v>
      </c>
      <c r="K36" s="38"/>
      <c r="L36" s="39">
        <v>875</v>
      </c>
      <c r="M36" s="40">
        <f t="shared" si="0"/>
        <v>109375</v>
      </c>
      <c r="N36" s="41">
        <f t="shared" ref="N36:N37" si="9">SUM(P36:AD36)</f>
        <v>125</v>
      </c>
      <c r="O36" s="5" t="s">
        <v>15</v>
      </c>
      <c r="P36" s="42">
        <v>0</v>
      </c>
      <c r="Q36" s="42">
        <v>0</v>
      </c>
      <c r="R36" s="42">
        <v>0</v>
      </c>
      <c r="S36" s="42">
        <v>0</v>
      </c>
      <c r="T36" s="42">
        <v>5</v>
      </c>
      <c r="U36" s="42">
        <v>0</v>
      </c>
      <c r="V36" s="42">
        <v>14</v>
      </c>
      <c r="W36" s="42">
        <v>0</v>
      </c>
      <c r="X36" s="42">
        <v>33</v>
      </c>
      <c r="Y36" s="42">
        <v>0</v>
      </c>
      <c r="Z36" s="42">
        <v>29</v>
      </c>
      <c r="AA36" s="42">
        <v>0</v>
      </c>
      <c r="AB36" s="42">
        <v>30</v>
      </c>
      <c r="AC36" s="42">
        <v>0</v>
      </c>
      <c r="AD36" s="42">
        <v>14</v>
      </c>
    </row>
    <row r="37" spans="1:30" ht="109.5" customHeight="1" x14ac:dyDescent="0.25">
      <c r="A37" s="35">
        <v>1021575</v>
      </c>
      <c r="B37" s="35" t="s">
        <v>70</v>
      </c>
      <c r="C37" s="35" t="s">
        <v>77</v>
      </c>
      <c r="D37" s="35" t="s">
        <v>78</v>
      </c>
      <c r="E37" s="36" t="s">
        <v>4</v>
      </c>
      <c r="F37" s="37" t="s">
        <v>168</v>
      </c>
      <c r="G37" s="35" t="s">
        <v>79</v>
      </c>
      <c r="H37" s="35" t="s">
        <v>80</v>
      </c>
      <c r="I37" s="36" t="s">
        <v>74</v>
      </c>
      <c r="J37" s="36" t="s">
        <v>75</v>
      </c>
      <c r="K37" s="38"/>
      <c r="L37" s="39">
        <v>875</v>
      </c>
      <c r="M37" s="40">
        <f t="shared" si="0"/>
        <v>96250</v>
      </c>
      <c r="N37" s="41">
        <f t="shared" si="9"/>
        <v>110</v>
      </c>
      <c r="O37" s="5" t="s">
        <v>15</v>
      </c>
      <c r="P37" s="42">
        <v>0</v>
      </c>
      <c r="Q37" s="42">
        <v>0</v>
      </c>
      <c r="R37" s="42">
        <v>0</v>
      </c>
      <c r="S37" s="42">
        <v>0</v>
      </c>
      <c r="T37" s="42">
        <v>8</v>
      </c>
      <c r="U37" s="42">
        <v>0</v>
      </c>
      <c r="V37" s="42">
        <v>18</v>
      </c>
      <c r="W37" s="42">
        <v>0</v>
      </c>
      <c r="X37" s="42">
        <v>33</v>
      </c>
      <c r="Y37" s="42">
        <v>0</v>
      </c>
      <c r="Z37" s="42">
        <v>19</v>
      </c>
      <c r="AA37" s="42">
        <v>0</v>
      </c>
      <c r="AB37" s="42">
        <v>22</v>
      </c>
      <c r="AC37" s="42">
        <v>0</v>
      </c>
      <c r="AD37" s="42">
        <v>10</v>
      </c>
    </row>
  </sheetData>
  <autoFilter ref="A8:AD37"/>
  <conditionalFormatting sqref="P9:AD37">
    <cfRule type="cellIs" dxfId="0" priority="1" operator="lessThan">
      <formula>1</formula>
    </cfRule>
  </conditionalFormatting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VERSACE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2025-10-06T13:43:24Z</dcterms:created>
  <dcterms:modified xsi:type="dcterms:W3CDTF">2025-10-27T15:54:24Z</dcterms:modified>
</cp:coreProperties>
</file>